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21(1)\"/>
    </mc:Choice>
  </mc:AlternateContent>
  <xr:revisionPtr revIDLastSave="0" documentId="13_ncr:1_{2AB49C6F-E137-4F55-B620-7C6359970D7D}" xr6:coauthVersionLast="47" xr6:coauthVersionMax="47" xr10:uidLastSave="{00000000-0000-0000-0000-000000000000}"/>
  <workbookProtection workbookAlgorithmName="SHA-512" workbookHashValue="aRYt5ZoXPUsF5RnIkDtsMBxh9zz+iSRWMv2W9KsJcj7okl05x2wRorptvaZDoT71Hx3E5S6SRtGYyiBklynQNA==" workbookSaltValue="dKkA895bGCl8ljUH7aHXQQ==" workbookSpinCount="100000" lockStructure="1"/>
  <bookViews>
    <workbookView xWindow="-108" yWindow="-108" windowWidth="23256" windowHeight="12456" xr2:uid="{C1D77010-6AF3-4D63-927A-3109E7962923}"/>
  </bookViews>
  <sheets>
    <sheet name="1-min STST (reps)" sheetId="1" r:id="rId1"/>
    <sheet name="6MWT (meters)" sheetId="2" r:id="rId2"/>
    <sheet name="ISWT (meters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I29" i="2"/>
  <c r="G29" i="2"/>
  <c r="F29" i="2"/>
  <c r="I28" i="2"/>
  <c r="H28" i="2"/>
  <c r="G28" i="2"/>
  <c r="F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tc={C70710B9-F605-4992-BF35-96575E47F39C}</author>
    <author>Alonso J</author>
  </authors>
  <commentList>
    <comment ref="C8" authorId="0" shapeId="0" xr:uid="{C70710B9-F605-4992-BF35-96575E47F39C}">
      <text>
        <t>[Threaded comment]
Your version of Excel allows you to read this threaded comment; however, any edits to it will get removed if the file is opened in a newer version of Excel. Learn more: https://go.microsoft.com/fwlink/?linkid=870924
Comment:
    n=140; solamente reportarón en 6MWT un n=42</t>
      </text>
    </comment>
    <comment ref="N8" authorId="1" shapeId="0" xr:uid="{5E382BCB-2EC4-40B4-8AD5-A6211F20D8D2}">
      <text>
        <r>
          <rPr>
            <b/>
            <sz val="9"/>
            <color indexed="81"/>
            <rFont val="Tahoma"/>
            <charset val="1"/>
          </rPr>
          <t>Alonso J:</t>
        </r>
        <r>
          <rPr>
            <sz val="9"/>
            <color indexed="81"/>
            <rFont val="Tahoma"/>
            <charset val="1"/>
          </rPr>
          <t xml:space="preserve">
Datos de pre y post de un n=42.
</t>
        </r>
      </text>
    </comment>
    <comment ref="C11" authorId="1" shapeId="0" xr:uid="{1E4AD8ED-31DA-4997-9E3E-A0DDC79ADA77}">
      <text>
        <r>
          <rPr>
            <b/>
            <sz val="9"/>
            <color indexed="81"/>
            <rFont val="Tahoma"/>
            <charset val="1"/>
          </rPr>
          <t>Alonso J:</t>
        </r>
        <r>
          <rPr>
            <sz val="9"/>
            <color indexed="81"/>
            <rFont val="Tahoma"/>
            <charset val="1"/>
          </rPr>
          <t xml:space="preserve">
Reportan solamente los datos de pre y post de un n=22</t>
        </r>
      </text>
    </comment>
    <comment ref="M21" authorId="1" shapeId="0" xr:uid="{F0592748-6380-4CA9-B96F-A33F701077B5}">
      <text>
        <r>
          <rPr>
            <b/>
            <sz val="9"/>
            <color indexed="81"/>
            <rFont val="Tahoma"/>
            <family val="2"/>
          </rPr>
          <t>Alonso J:</t>
        </r>
        <r>
          <rPr>
            <sz val="9"/>
            <color indexed="81"/>
            <rFont val="Tahoma"/>
            <family val="2"/>
          </rPr>
          <t xml:space="preserve">
Datos del post 3 meses después</t>
        </r>
      </text>
    </comment>
    <comment ref="F27" authorId="1" shapeId="0" xr:uid="{B044F0B5-1C50-4EEA-AABB-60FDB5FC95CD}">
      <text>
        <r>
          <rPr>
            <b/>
            <sz val="9"/>
            <color indexed="81"/>
            <rFont val="Tahoma"/>
            <family val="2"/>
          </rPr>
          <t>Alonso J:</t>
        </r>
        <r>
          <rPr>
            <sz val="9"/>
            <color indexed="81"/>
            <rFont val="Tahoma"/>
            <family val="2"/>
          </rPr>
          <t xml:space="preserve">
No se toma en cuenta el 4to participante por que no da los datos completos</t>
        </r>
      </text>
    </comment>
  </commentList>
</comments>
</file>

<file path=xl/sharedStrings.xml><?xml version="1.0" encoding="utf-8"?>
<sst xmlns="http://schemas.openxmlformats.org/spreadsheetml/2006/main" count="200" uniqueCount="115">
  <si>
    <t>Cita</t>
  </si>
  <si>
    <t>n</t>
  </si>
  <si>
    <t>Muestra</t>
  </si>
  <si>
    <t>1=experimental; 0=control</t>
  </si>
  <si>
    <t>Edad (mean±SD)</t>
  </si>
  <si>
    <t>Comorbilidades</t>
  </si>
  <si>
    <t>Sexo</t>
  </si>
  <si>
    <t>Hombres</t>
  </si>
  <si>
    <t>Mujeres</t>
  </si>
  <si>
    <t>Mixto                (cuando no menciona la cantidad H y M)</t>
  </si>
  <si>
    <t>51.6 ± 13.2</t>
  </si>
  <si>
    <t>59.7 ± 10.8</t>
  </si>
  <si>
    <t>Hipertención, obesidad, diabétes, dislipidemia, artrosis, asma, hipotiroidismo, insuficiencia cardiáca, fibromialgía, enfermedad renal crónica, arritmias, depresión, trombosis, anemia, alzahaimer, bronquiectasia, fibrosis pulmonar, daño hepático</t>
  </si>
  <si>
    <t>no hospitalizado=0;  hopitalizado no-UCI=1;                  sí-UCI=2</t>
  </si>
  <si>
    <t>Dalbosco et al. (2021)a</t>
  </si>
  <si>
    <t>Dalbosco et al. (2021)b</t>
  </si>
  <si>
    <t>Dalbosco et al. (2021)c</t>
  </si>
  <si>
    <t>pre</t>
  </si>
  <si>
    <t>post</t>
  </si>
  <si>
    <t>Mediciones (mean±SD)</t>
  </si>
  <si>
    <t>mean</t>
  </si>
  <si>
    <t>SD</t>
  </si>
  <si>
    <t>Sesiones/semana</t>
  </si>
  <si>
    <t>Duración (semanas)</t>
  </si>
  <si>
    <t>2 a 3</t>
  </si>
  <si>
    <t>Cantidad total de sesiones</t>
  </si>
  <si>
    <t>Intensidad</t>
  </si>
  <si>
    <t>3-6 borg</t>
  </si>
  <si>
    <t>Tiempo (min)/ sesión</t>
  </si>
  <si>
    <t>Ahmed et al. (2021)a</t>
  </si>
  <si>
    <t>Ahmed et al. (2021)b</t>
  </si>
  <si>
    <t>38.0 ± 10.3</t>
  </si>
  <si>
    <t>41.2 ± 10.3</t>
  </si>
  <si>
    <t>2 (n=4 ventilación invasiva; n=6 ventilación NO invasiva)</t>
  </si>
  <si>
    <t>N/R</t>
  </si>
  <si>
    <t>4-6 RPE</t>
  </si>
  <si>
    <t>Primer día 20 min, ultima sesión 60 min (SÓLO REPORTA EL TIEMPO DEL EJERCICIO AERÓBICO)</t>
  </si>
  <si>
    <t>Zampogna et al. (2021)</t>
  </si>
  <si>
    <t>Tipo de intervención</t>
  </si>
  <si>
    <t>Características de la intervención</t>
  </si>
  <si>
    <t>1; 3</t>
  </si>
  <si>
    <t>1; 2</t>
  </si>
  <si>
    <t>2.8 diarias</t>
  </si>
  <si>
    <t>20 a 30 min de 2 a 3 sesiones diarias</t>
  </si>
  <si>
    <t>71 (61.5–78.0)</t>
  </si>
  <si>
    <t>LoS</t>
  </si>
  <si>
    <t>LoS:  length of stay (mean±SD)</t>
  </si>
  <si>
    <t>Características de la muestra</t>
  </si>
  <si>
    <t>Información sobre hospitalización</t>
  </si>
  <si>
    <t xml:space="preserve">6.5±N/R </t>
  </si>
  <si>
    <t xml:space="preserve">4±N/R </t>
  </si>
  <si>
    <t>47.0 (33.5–64.0)</t>
  </si>
  <si>
    <t>29.9 ± 19.9</t>
  </si>
  <si>
    <t>4-5 Borg modificada</t>
  </si>
  <si>
    <t xml:space="preserve">LoS: length of stay (días) (mean±SD) </t>
  </si>
  <si>
    <t>Udina et al. (2021)</t>
  </si>
  <si>
    <t>58.2 ± 7.9</t>
  </si>
  <si>
    <t>78.4 ± 8.1</t>
  </si>
  <si>
    <t xml:space="preserve">10.3 ± 9.9 </t>
  </si>
  <si>
    <t>Hipertensión, diabétes, aritmia, infarto de miocardio, EPOC, asma, deterioro cognitivo, demencia, enfermedades neurogenerativas, accidentes cerebro vasculares, depresión, osteoartritis y dolores de espalda baja.</t>
  </si>
  <si>
    <t>61.9±12.1</t>
  </si>
  <si>
    <t>1; 2; 3; 4</t>
  </si>
  <si>
    <t>EA=1; EF=2;ER=3; Otros (educación, nutrición, psicología, ejercicios de balance etc)=4</t>
  </si>
  <si>
    <t>3-5 Borg modificada</t>
  </si>
  <si>
    <t>Dividen el grupo según su condición</t>
  </si>
  <si>
    <t>Muestra total</t>
  </si>
  <si>
    <t>66.2 ± 12.8</t>
  </si>
  <si>
    <t>Daynes et al. (2021)</t>
  </si>
  <si>
    <t>58 ± 16</t>
  </si>
  <si>
    <t>10±14</t>
  </si>
  <si>
    <t>Asma, EPOC</t>
  </si>
  <si>
    <t>1; 2; 3</t>
  </si>
  <si>
    <t>Stavrou et al. (2021)</t>
  </si>
  <si>
    <t>COPD, hipertensión, diabetes mellitus, enfermedad cardiovascular</t>
  </si>
  <si>
    <t>64.1±9.9</t>
  </si>
  <si>
    <t>1; 4</t>
  </si>
  <si>
    <t>EA=1; EF=2;ER=3; Otros (educación, nutrición, psicología, ejercicios de balance, yoga, propiocepción etc)=4</t>
  </si>
  <si>
    <t>15.1 ± 14.8</t>
  </si>
  <si>
    <t>1 (n=16); 2 (n=4)</t>
  </si>
  <si>
    <t>1; 2; 4</t>
  </si>
  <si>
    <t>Edad</t>
  </si>
  <si>
    <t>Hipertensión, cáncer de próstata, VIH</t>
  </si>
  <si>
    <t>post (3 meses después)</t>
  </si>
  <si>
    <t>Tozato et al. (2020)</t>
  </si>
  <si>
    <t>60.33±10.41</t>
  </si>
  <si>
    <t>5.33±1.41 (datos de n=2)</t>
  </si>
  <si>
    <t>4-6 borg scale modified</t>
  </si>
  <si>
    <t>30 min (EA)</t>
  </si>
  <si>
    <t>3 v/s (EA y EF, pero no específica si es en la misma semana o días diferentes)</t>
  </si>
  <si>
    <t>48.7±9.6</t>
  </si>
  <si>
    <t>enfermedades reumáticas del sistema autoimmune: artritis rehumatoide, spondiloartritis, síndrome de  Sjögren’s, síndrome antisintetasa y lupus eritematoso sistémico</t>
  </si>
  <si>
    <t>Missé et al. (2021)</t>
  </si>
  <si>
    <t>EA=1; EF=2;ER=3; Otros (educación, nutrición, psicología, tDCS  etc)=4</t>
  </si>
  <si>
    <t>STST no especifíca cuál protocolo fue usado</t>
  </si>
  <si>
    <t>Gloeckl et al. (2021)a</t>
  </si>
  <si>
    <t>Gloeckl et al. (2021)b</t>
  </si>
  <si>
    <t>52 [47 - 56]</t>
  </si>
  <si>
    <t>66 [60 - 71]</t>
  </si>
  <si>
    <t>mean[IQR]</t>
  </si>
  <si>
    <t>37 [18 - 60]</t>
  </si>
  <si>
    <t xml:space="preserve">1(n=26=100%); 2 (n=22) </t>
  </si>
  <si>
    <t xml:space="preserve">Hipertensión, dislipidemia, enfermedad arterial coronaria, diabétes, EPOC, disnea de sueño, enfermedad renal crónica, obesidad, accidente cerebrovascular </t>
  </si>
  <si>
    <t>[426-539]</t>
  </si>
  <si>
    <t>[463-633]</t>
  </si>
  <si>
    <t>[244-392]</t>
  </si>
  <si>
    <t>[374-518]</t>
  </si>
  <si>
    <t>N/R (No queda claro por que la intervención es multidisciplinar, y no especifica que se hace en cada sesión, sólo menciona las actividades pero no indica si combina AE con Fuerza o con Educación en la misma sesión.</t>
  </si>
  <si>
    <t>2 (n=2), 0 (n=1)</t>
  </si>
  <si>
    <t xml:space="preserve">Esta base de datos corresponde a la obra </t>
  </si>
  <si>
    <t>Esta obra está bajo una licencia</t>
  </si>
  <si>
    <t>Creative Commons Atribución-NoComercial-CompartirIgual 4.0 Internacional</t>
  </si>
  <si>
    <t>EFECTO DEL EJERCICIO AERÓBICO SOBRE LA CAPACIDAD CARDIORRESPIRATORIA EN PACIENTES SOBREVIVIENTES DE COVID-19: METAANÁLISIS</t>
  </si>
  <si>
    <t>Hibsen Alonso Jiménez-Rodríguez y Gerardo Alonso Araya Vargas</t>
  </si>
  <si>
    <r>
      <rPr>
        <b/>
        <sz val="11"/>
        <rFont val="Arial"/>
        <family val="2"/>
      </rPr>
      <t>Doi del artículo orginal:</t>
    </r>
    <r>
      <rPr>
        <sz val="11"/>
        <rFont val="Arial"/>
        <family val="2"/>
      </rPr>
      <t xml:space="preserve"> </t>
    </r>
    <r>
      <rPr>
        <u/>
        <sz val="11"/>
        <color theme="10"/>
        <rFont val="Arial"/>
        <family val="2"/>
      </rPr>
      <t xml:space="preserve">https://doi.org/10.15517/pensarmov.v21i1.53531 </t>
    </r>
  </si>
  <si>
    <r>
      <rPr>
        <b/>
        <sz val="11"/>
        <rFont val="Arial"/>
        <family val="2"/>
      </rPr>
      <t>Doi de esta base de datos:</t>
    </r>
    <r>
      <rPr>
        <u/>
        <sz val="11"/>
        <color theme="10"/>
        <rFont val="Arial"/>
        <family val="2"/>
      </rPr>
      <t xml:space="preserve"> https://doi.org/10.15517/pensarmov.v21i1.54942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</si>
</sst>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2" fontId="0" fillId="0" borderId="0" xfId="0" applyNumberFormat="1"/>
    <xf numFmtId="164" fontId="0" fillId="2" borderId="0" xfId="0" applyNumberFormat="1" applyFill="1"/>
    <xf numFmtId="0" fontId="0" fillId="4" borderId="0" xfId="0" applyFill="1"/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wrapText="1"/>
    </xf>
    <xf numFmtId="164" fontId="0" fillId="5" borderId="0" xfId="0" applyNumberFormat="1" applyFill="1"/>
    <xf numFmtId="0" fontId="0" fillId="2" borderId="0" xfId="0" applyFill="1" applyAlignment="1">
      <alignment vertical="center" wrapText="1"/>
    </xf>
    <xf numFmtId="0" fontId="0" fillId="7" borderId="0" xfId="0" applyFill="1"/>
    <xf numFmtId="164" fontId="0" fillId="4" borderId="0" xfId="0" applyNumberFormat="1" applyFill="1"/>
    <xf numFmtId="164" fontId="0" fillId="4" borderId="1" xfId="0" applyNumberFormat="1" applyFill="1" applyBorder="1"/>
    <xf numFmtId="0" fontId="0" fillId="4" borderId="1" xfId="0" applyFill="1" applyBorder="1"/>
    <xf numFmtId="0" fontId="0" fillId="4" borderId="0" xfId="0" applyFill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top" wrapText="1"/>
    </xf>
    <xf numFmtId="0" fontId="6" fillId="0" borderId="0" xfId="0" applyFont="1"/>
    <xf numFmtId="0" fontId="12" fillId="8" borderId="0" xfId="1" applyFont="1" applyFill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wrapText="1"/>
    </xf>
    <xf numFmtId="0" fontId="9" fillId="8" borderId="0" xfId="0" applyFont="1" applyFill="1" applyAlignment="1">
      <alignment horizontal="center" vertical="center"/>
    </xf>
    <xf numFmtId="0" fontId="7" fillId="8" borderId="0" xfId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right" vertical="top" wrapText="1"/>
    </xf>
    <xf numFmtId="0" fontId="0" fillId="6" borderId="0" xfId="0" applyFill="1" applyAlignment="1">
      <alignment horizontal="center" vertical="top" wrapText="1"/>
    </xf>
    <xf numFmtId="164" fontId="0" fillId="5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354330</xdr:colOff>
      <xdr:row>14</xdr:row>
      <xdr:rowOff>85725</xdr:rowOff>
    </xdr:from>
    <xdr:to>
      <xdr:col>8</xdr:col>
      <xdr:colOff>501298</xdr:colOff>
      <xdr:row>16</xdr:row>
      <xdr:rowOff>121854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BE9E6D08-46E0-423F-AC1C-6B665A35BC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290" y="2950845"/>
          <a:ext cx="1175668" cy="4018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BSEN JIMENEZ RODRIGUEZ" id="{1C40422C-81FB-40A4-AA79-BEE5ADBC1DFC}" userId="S::hibsen.jimenez.rodriguez@est.una.ac.cr::753ec6ff-aec5-4a43-95c3-b264ce3a8cd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2-08-09T01:28:40.53" personId="{1C40422C-81FB-40A4-AA79-BEE5ADBC1DFC}" id="{C70710B9-F605-4992-BF35-96575E47F39C}">
    <text>n=140; solamente reportarón en 6MWT un n=42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21i1.54942" TargetMode="External"/><Relationship Id="rId2" Type="http://schemas.openxmlformats.org/officeDocument/2006/relationships/hyperlink" Target="https://doi.org/10.15517/pensarmov.v21i1.53531" TargetMode="External"/><Relationship Id="rId1" Type="http://schemas.openxmlformats.org/officeDocument/2006/relationships/hyperlink" Target="https://creativecommons.org/licenses/by-nc-sa/4.0/deed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11D6-CC9A-4805-94D7-77BD3FBD2FC6}">
  <dimension ref="A1:T29"/>
  <sheetViews>
    <sheetView tabSelected="1" workbookViewId="0">
      <selection activeCell="Q6" sqref="Q6"/>
    </sheetView>
  </sheetViews>
  <sheetFormatPr defaultRowHeight="14.4" x14ac:dyDescent="0.3"/>
  <cols>
    <col min="1" max="1" width="13.21875" bestFit="1" customWidth="1"/>
    <col min="2" max="2" width="12" bestFit="1" customWidth="1"/>
    <col min="3" max="3" width="3" bestFit="1" customWidth="1"/>
    <col min="4" max="4" width="8.33203125" bestFit="1" customWidth="1"/>
    <col min="5" max="5" width="7.5546875" bestFit="1" customWidth="1"/>
    <col min="6" max="6" width="19" bestFit="1" customWidth="1"/>
    <col min="7" max="7" width="10" bestFit="1" customWidth="1"/>
    <col min="8" max="8" width="15" customWidth="1"/>
    <col min="9" max="9" width="20" bestFit="1" customWidth="1"/>
    <col min="10" max="10" width="20" customWidth="1"/>
    <col min="11" max="11" width="5.5546875" bestFit="1" customWidth="1"/>
    <col min="12" max="12" width="5" bestFit="1" customWidth="1"/>
    <col min="13" max="13" width="5.5546875" bestFit="1" customWidth="1"/>
    <col min="14" max="14" width="5" bestFit="1" customWidth="1"/>
    <col min="15" max="15" width="10.21875" customWidth="1"/>
    <col min="16" max="17" width="9.109375" customWidth="1"/>
    <col min="19" max="19" width="9.44140625" bestFit="1" customWidth="1"/>
    <col min="20" max="20" width="12.33203125" customWidth="1"/>
  </cols>
  <sheetData>
    <row r="1" spans="3:13" ht="14.4" customHeight="1" x14ac:dyDescent="0.3">
      <c r="C1" s="36" t="s">
        <v>108</v>
      </c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3:13" ht="9.75" customHeight="1" x14ac:dyDescent="0.3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3" ht="43.5" customHeight="1" x14ac:dyDescent="0.3">
      <c r="C3" s="37" t="s">
        <v>111</v>
      </c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3:13" x14ac:dyDescent="0.3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3:13" x14ac:dyDescent="0.3">
      <c r="C5" s="38" t="s">
        <v>112</v>
      </c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3:13" x14ac:dyDescent="0.3"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3:13" x14ac:dyDescent="0.3">
      <c r="C7" s="35" t="s">
        <v>113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3:13" x14ac:dyDescent="0.3"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3:13" x14ac:dyDescent="0.3">
      <c r="C9" s="35" t="s">
        <v>114</v>
      </c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3:13" x14ac:dyDescent="0.3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3:13" x14ac:dyDescent="0.3">
      <c r="C11" s="34" t="s">
        <v>109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3:13" x14ac:dyDescent="0.3"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3:13" x14ac:dyDescent="0.3">
      <c r="C13" s="35" t="s">
        <v>110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3:13" x14ac:dyDescent="0.3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8" spans="1:20" s="33" customFormat="1" x14ac:dyDescent="0.3">
      <c r="D18" s="46" t="s">
        <v>47</v>
      </c>
      <c r="E18" s="46"/>
      <c r="F18" s="46"/>
      <c r="G18" s="46"/>
      <c r="H18" s="46"/>
      <c r="I18" s="46"/>
      <c r="J18" s="46"/>
      <c r="K18" s="46" t="s">
        <v>19</v>
      </c>
      <c r="L18" s="46"/>
      <c r="M18" s="46"/>
      <c r="N18" s="46"/>
      <c r="O18" s="40" t="s">
        <v>39</v>
      </c>
      <c r="P18" s="40"/>
      <c r="Q18" s="40"/>
      <c r="R18" s="40"/>
      <c r="S18" s="40"/>
      <c r="T18" s="40"/>
    </row>
    <row r="19" spans="1:20" ht="28.8" x14ac:dyDescent="0.3">
      <c r="B19" s="41" t="s">
        <v>2</v>
      </c>
      <c r="C19" s="41"/>
      <c r="D19" s="41" t="s">
        <v>6</v>
      </c>
      <c r="E19" s="41"/>
      <c r="F19" s="41"/>
      <c r="G19" s="41"/>
      <c r="H19" s="41"/>
      <c r="I19" s="41" t="s">
        <v>48</v>
      </c>
      <c r="J19" s="41"/>
      <c r="K19" s="41" t="s">
        <v>17</v>
      </c>
      <c r="L19" s="41"/>
      <c r="M19" s="41" t="s">
        <v>18</v>
      </c>
      <c r="N19" s="41"/>
      <c r="T19" s="1" t="s">
        <v>38</v>
      </c>
    </row>
    <row r="20" spans="1:20" ht="100.8" x14ac:dyDescent="0.3">
      <c r="A20" t="s">
        <v>0</v>
      </c>
      <c r="B20" s="1" t="s">
        <v>3</v>
      </c>
      <c r="C20" t="s">
        <v>1</v>
      </c>
      <c r="D20" t="s">
        <v>7</v>
      </c>
      <c r="E20" t="s">
        <v>8</v>
      </c>
      <c r="F20" s="1" t="s">
        <v>9</v>
      </c>
      <c r="G20" s="1" t="s">
        <v>4</v>
      </c>
      <c r="H20" s="1" t="s">
        <v>5</v>
      </c>
      <c r="I20" s="1" t="s">
        <v>13</v>
      </c>
      <c r="J20" s="1" t="s">
        <v>46</v>
      </c>
      <c r="K20" s="1" t="s">
        <v>20</v>
      </c>
      <c r="L20" s="1" t="s">
        <v>21</v>
      </c>
      <c r="M20" s="1" t="s">
        <v>20</v>
      </c>
      <c r="N20" s="1" t="s">
        <v>21</v>
      </c>
      <c r="O20" s="1" t="s">
        <v>23</v>
      </c>
      <c r="P20" s="1" t="s">
        <v>22</v>
      </c>
      <c r="Q20" s="1" t="s">
        <v>28</v>
      </c>
      <c r="R20" s="1" t="s">
        <v>25</v>
      </c>
      <c r="S20" s="1" t="s">
        <v>26</v>
      </c>
      <c r="T20" s="1" t="s">
        <v>92</v>
      </c>
    </row>
    <row r="21" spans="1:20" x14ac:dyDescent="0.3">
      <c r="B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2.6" customHeight="1" x14ac:dyDescent="0.3">
      <c r="B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3.4" customHeight="1" x14ac:dyDescent="0.3">
      <c r="B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8.8" customHeight="1" x14ac:dyDescent="0.3">
      <c r="A24" s="1" t="s">
        <v>14</v>
      </c>
      <c r="B24">
        <v>1</v>
      </c>
      <c r="C24">
        <v>58</v>
      </c>
      <c r="D24">
        <v>14</v>
      </c>
      <c r="E24">
        <v>44</v>
      </c>
      <c r="G24" t="s">
        <v>10</v>
      </c>
      <c r="H24" s="44" t="s">
        <v>12</v>
      </c>
      <c r="I24">
        <v>0</v>
      </c>
      <c r="K24" s="5">
        <v>24.2</v>
      </c>
      <c r="L24" s="5">
        <v>8.1999999999999993</v>
      </c>
      <c r="M24" s="5">
        <v>32.200000000000003</v>
      </c>
      <c r="N24" s="5">
        <v>12.6</v>
      </c>
      <c r="O24" s="42">
        <v>9</v>
      </c>
      <c r="P24" s="42" t="s">
        <v>24</v>
      </c>
      <c r="Q24" s="43">
        <v>38</v>
      </c>
      <c r="R24" s="42">
        <v>24</v>
      </c>
      <c r="S24" s="42" t="s">
        <v>27</v>
      </c>
      <c r="T24" s="41" t="s">
        <v>41</v>
      </c>
    </row>
    <row r="25" spans="1:20" ht="28.8" x14ac:dyDescent="0.3">
      <c r="A25" s="1" t="s">
        <v>15</v>
      </c>
      <c r="B25">
        <v>1</v>
      </c>
      <c r="C25">
        <v>21</v>
      </c>
      <c r="D25" s="47">
        <v>35</v>
      </c>
      <c r="E25" s="47">
        <v>22</v>
      </c>
      <c r="F25" s="42"/>
      <c r="G25" s="42" t="s">
        <v>11</v>
      </c>
      <c r="H25" s="44"/>
      <c r="I25">
        <v>1</v>
      </c>
      <c r="J25" s="42" t="s">
        <v>52</v>
      </c>
      <c r="K25" s="5">
        <v>18.899999999999999</v>
      </c>
      <c r="L25" s="5">
        <v>10.4</v>
      </c>
      <c r="M25" s="5">
        <v>29.2</v>
      </c>
      <c r="N25" s="5">
        <v>10.7</v>
      </c>
      <c r="O25" s="42"/>
      <c r="P25" s="42"/>
      <c r="Q25" s="43"/>
      <c r="R25" s="42"/>
      <c r="S25" s="42"/>
      <c r="T25" s="41"/>
    </row>
    <row r="26" spans="1:20" ht="28.8" x14ac:dyDescent="0.3">
      <c r="A26" s="1" t="s">
        <v>16</v>
      </c>
      <c r="B26">
        <v>1</v>
      </c>
      <c r="C26">
        <v>36</v>
      </c>
      <c r="D26" s="47"/>
      <c r="E26" s="47"/>
      <c r="F26" s="42"/>
      <c r="G26" s="42"/>
      <c r="H26" s="44"/>
      <c r="I26">
        <v>2</v>
      </c>
      <c r="J26" s="42"/>
      <c r="K26" s="5">
        <v>15.1</v>
      </c>
      <c r="L26" s="5">
        <v>10.9</v>
      </c>
      <c r="M26" s="5">
        <v>25.1</v>
      </c>
      <c r="N26" s="5">
        <v>10.199999999999999</v>
      </c>
      <c r="O26" s="42"/>
      <c r="P26" s="42"/>
      <c r="Q26" s="43"/>
      <c r="R26" s="42"/>
      <c r="S26" s="42"/>
      <c r="T26" s="41"/>
    </row>
    <row r="27" spans="1:20" s="8" customFormat="1" x14ac:dyDescent="0.3">
      <c r="H27" s="7"/>
    </row>
    <row r="28" spans="1:20" ht="45.6" customHeight="1" x14ac:dyDescent="0.3">
      <c r="A28" s="1" t="s">
        <v>91</v>
      </c>
      <c r="B28">
        <v>1</v>
      </c>
      <c r="C28">
        <v>9</v>
      </c>
      <c r="D28">
        <v>1</v>
      </c>
      <c r="E28">
        <v>8</v>
      </c>
      <c r="G28" s="12" t="s">
        <v>89</v>
      </c>
      <c r="H28" s="1" t="s">
        <v>90</v>
      </c>
      <c r="I28" t="s">
        <v>34</v>
      </c>
      <c r="J28" t="s">
        <v>34</v>
      </c>
      <c r="K28" s="27">
        <v>10.3</v>
      </c>
      <c r="L28" s="28">
        <v>3.7</v>
      </c>
      <c r="M28" s="28">
        <v>15.1</v>
      </c>
      <c r="N28" s="28">
        <v>4</v>
      </c>
      <c r="Q28">
        <v>30</v>
      </c>
      <c r="T28" t="s">
        <v>75</v>
      </c>
    </row>
    <row r="29" spans="1:20" ht="28.2" customHeight="1" x14ac:dyDescent="0.3">
      <c r="K29" s="45" t="s">
        <v>93</v>
      </c>
      <c r="L29" s="45"/>
      <c r="M29" s="45"/>
      <c r="N29" s="45"/>
    </row>
  </sheetData>
  <sheetProtection algorithmName="SHA-512" hashValue="YLD2shhl0UtATzl/qoS+ZBjXazP83sdzOQuXwtppWzyYZ/RzwokEcACq3Bu8vMOrR1lGyEPAmqo4Mh6TSyuCag==" saltValue="UmmOTbo4us05W1x/Zmg15g==" spinCount="100000" sheet="1" formatCells="0" formatColumns="0" formatRows="0" insertColumns="0" insertRows="0" insertHyperlinks="0" deleteColumns="0" deleteRows="0" sort="0" autoFilter="0" pivotTables="0"/>
  <mergeCells count="29">
    <mergeCell ref="K18:N18"/>
    <mergeCell ref="M19:N19"/>
    <mergeCell ref="G25:G26"/>
    <mergeCell ref="D18:J18"/>
    <mergeCell ref="D25:D26"/>
    <mergeCell ref="E25:E26"/>
    <mergeCell ref="B19:C19"/>
    <mergeCell ref="D19:F19"/>
    <mergeCell ref="H24:H26"/>
    <mergeCell ref="F25:F26"/>
    <mergeCell ref="K29:N29"/>
    <mergeCell ref="I19:J19"/>
    <mergeCell ref="G19:H19"/>
    <mergeCell ref="J25:J26"/>
    <mergeCell ref="K19:L19"/>
    <mergeCell ref="O18:T18"/>
    <mergeCell ref="T24:T26"/>
    <mergeCell ref="O24:O26"/>
    <mergeCell ref="P24:P26"/>
    <mergeCell ref="Q24:Q26"/>
    <mergeCell ref="R24:R26"/>
    <mergeCell ref="S24:S26"/>
    <mergeCell ref="C11:M12"/>
    <mergeCell ref="C13:M14"/>
    <mergeCell ref="C1:M2"/>
    <mergeCell ref="C3:M4"/>
    <mergeCell ref="C5:M6"/>
    <mergeCell ref="C7:M8"/>
    <mergeCell ref="C9:M10"/>
  </mergeCells>
  <hyperlinks>
    <hyperlink ref="C13:J13" r:id="rId1" display="Creative Commons Atribución-NoComercial-CompartirIgual 4.0 Internacional" xr:uid="{0C0E7CF3-71B6-40B9-89EB-D3909B933821}"/>
    <hyperlink ref="C7:M8" r:id="rId2" display="Doi del artículo orginal: https://doi.org/10.15517/pensarmov.v21i1.53531 " xr:uid="{6D5033CA-6B79-4368-A490-444EA40C5B53}"/>
    <hyperlink ref="C9:M10" r:id="rId3" display="Doi de esta base de datos: https://doi.org/10.15517/pensarmov.v21i1.54942 " xr:uid="{42C4C847-B422-40B0-AA41-C8CA708BE50F}"/>
  </hyperlinks>
  <pageMargins left="0.7" right="0.7" top="0.75" bottom="0.75" header="0.3" footer="0.3"/>
  <pageSetup paperSize="9" orientation="portrait" horizontalDpi="1200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5C35-C8C5-4B14-A677-5C3D513C7F75}">
  <dimension ref="A1:T33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F3" sqref="F3"/>
    </sheetView>
  </sheetViews>
  <sheetFormatPr defaultRowHeight="14.4" x14ac:dyDescent="0.3"/>
  <cols>
    <col min="1" max="1" width="19.77734375" bestFit="1" customWidth="1"/>
    <col min="2" max="2" width="12" bestFit="1" customWidth="1"/>
    <col min="3" max="3" width="4" bestFit="1" customWidth="1"/>
    <col min="4" max="4" width="8.33203125" bestFit="1" customWidth="1"/>
    <col min="5" max="5" width="7.5546875" bestFit="1" customWidth="1"/>
    <col min="6" max="6" width="19" bestFit="1" customWidth="1"/>
    <col min="7" max="7" width="12.77734375" customWidth="1"/>
    <col min="8" max="8" width="15" customWidth="1"/>
    <col min="9" max="9" width="20" bestFit="1" customWidth="1"/>
    <col min="10" max="10" width="21.44140625" bestFit="1" customWidth="1"/>
    <col min="11" max="11" width="6.5546875" bestFit="1" customWidth="1"/>
    <col min="12" max="12" width="9" bestFit="1" customWidth="1"/>
    <col min="13" max="13" width="6.5546875" bestFit="1" customWidth="1"/>
    <col min="14" max="14" width="9" bestFit="1" customWidth="1"/>
    <col min="15" max="15" width="9.21875" bestFit="1" customWidth="1"/>
    <col min="16" max="16" width="16" customWidth="1"/>
    <col min="17" max="17" width="17.77734375" customWidth="1"/>
    <col min="18" max="18" width="8.21875" bestFit="1" customWidth="1"/>
    <col min="19" max="19" width="12.33203125" bestFit="1" customWidth="1"/>
    <col min="20" max="20" width="11.109375" bestFit="1" customWidth="1"/>
  </cols>
  <sheetData>
    <row r="1" spans="1:20" s="33" customFormat="1" ht="14.4" customHeight="1" x14ac:dyDescent="0.3">
      <c r="C1" s="46" t="s">
        <v>47</v>
      </c>
      <c r="D1" s="46"/>
      <c r="E1" s="46"/>
      <c r="F1" s="46"/>
      <c r="G1" s="46"/>
      <c r="H1" s="46"/>
      <c r="I1" s="46"/>
      <c r="J1" s="46"/>
      <c r="K1" s="46" t="s">
        <v>19</v>
      </c>
      <c r="L1" s="46"/>
      <c r="M1" s="46"/>
      <c r="N1" s="46"/>
      <c r="O1" s="40" t="s">
        <v>39</v>
      </c>
      <c r="P1" s="40"/>
      <c r="Q1" s="40"/>
      <c r="R1" s="40"/>
      <c r="S1" s="40"/>
      <c r="T1" s="40"/>
    </row>
    <row r="2" spans="1:20" ht="28.8" x14ac:dyDescent="0.3">
      <c r="B2" s="41" t="s">
        <v>2</v>
      </c>
      <c r="C2" s="41"/>
      <c r="D2" s="41" t="s">
        <v>6</v>
      </c>
      <c r="E2" s="41"/>
      <c r="F2" s="41"/>
      <c r="I2" s="41" t="s">
        <v>48</v>
      </c>
      <c r="J2" s="41"/>
      <c r="K2" s="41" t="s">
        <v>17</v>
      </c>
      <c r="L2" s="41"/>
      <c r="M2" s="41" t="s">
        <v>18</v>
      </c>
      <c r="N2" s="41"/>
      <c r="T2" s="1" t="s">
        <v>38</v>
      </c>
    </row>
    <row r="3" spans="1:20" ht="158.4" x14ac:dyDescent="0.3">
      <c r="A3" t="s">
        <v>0</v>
      </c>
      <c r="B3" s="1" t="s">
        <v>3</v>
      </c>
      <c r="C3" t="s">
        <v>1</v>
      </c>
      <c r="D3" t="s">
        <v>7</v>
      </c>
      <c r="E3" t="s">
        <v>8</v>
      </c>
      <c r="F3" s="1" t="s">
        <v>9</v>
      </c>
      <c r="G3" s="1" t="s">
        <v>4</v>
      </c>
      <c r="H3" s="1" t="s">
        <v>5</v>
      </c>
      <c r="I3" s="1" t="s">
        <v>13</v>
      </c>
      <c r="J3" s="1" t="s">
        <v>54</v>
      </c>
      <c r="K3" s="1" t="s">
        <v>20</v>
      </c>
      <c r="L3" s="1" t="s">
        <v>21</v>
      </c>
      <c r="M3" s="1" t="s">
        <v>20</v>
      </c>
      <c r="N3" s="1" t="s">
        <v>21</v>
      </c>
      <c r="O3" s="1" t="s">
        <v>23</v>
      </c>
      <c r="P3" s="1" t="s">
        <v>22</v>
      </c>
      <c r="Q3" s="1" t="s">
        <v>28</v>
      </c>
      <c r="R3" s="1" t="s">
        <v>25</v>
      </c>
      <c r="S3" s="1" t="s">
        <v>26</v>
      </c>
      <c r="T3" s="1" t="s">
        <v>76</v>
      </c>
    </row>
    <row r="4" spans="1:20" x14ac:dyDescent="0.3">
      <c r="B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8.8" customHeight="1" x14ac:dyDescent="0.3">
      <c r="A5" s="1" t="s">
        <v>29</v>
      </c>
      <c r="B5">
        <v>1</v>
      </c>
      <c r="C5">
        <v>10</v>
      </c>
      <c r="D5">
        <v>6</v>
      </c>
      <c r="E5">
        <v>4</v>
      </c>
      <c r="G5" t="s">
        <v>31</v>
      </c>
      <c r="H5" s="43" t="s">
        <v>34</v>
      </c>
      <c r="I5">
        <v>1</v>
      </c>
      <c r="J5" t="s">
        <v>49</v>
      </c>
      <c r="K5" s="5">
        <v>569.1</v>
      </c>
      <c r="L5" s="5">
        <v>52.45</v>
      </c>
      <c r="M5" s="5">
        <v>667.8</v>
      </c>
      <c r="N5" s="5">
        <v>35.299999999999997</v>
      </c>
      <c r="O5" s="42">
        <v>5</v>
      </c>
      <c r="P5" s="42">
        <v>3</v>
      </c>
      <c r="Q5" s="43" t="s">
        <v>36</v>
      </c>
      <c r="R5" s="41">
        <v>15</v>
      </c>
      <c r="S5" s="41" t="s">
        <v>35</v>
      </c>
      <c r="T5" s="41" t="s">
        <v>40</v>
      </c>
    </row>
    <row r="6" spans="1:20" ht="57.6" x14ac:dyDescent="0.3">
      <c r="A6" s="1" t="s">
        <v>30</v>
      </c>
      <c r="B6">
        <v>1</v>
      </c>
      <c r="C6">
        <v>10</v>
      </c>
      <c r="D6">
        <v>7</v>
      </c>
      <c r="E6">
        <v>3</v>
      </c>
      <c r="F6" s="3"/>
      <c r="G6" t="s">
        <v>32</v>
      </c>
      <c r="H6" s="43"/>
      <c r="I6" s="4" t="s">
        <v>33</v>
      </c>
      <c r="J6" t="s">
        <v>50</v>
      </c>
      <c r="K6" s="5">
        <v>551.6</v>
      </c>
      <c r="L6" s="5">
        <v>50</v>
      </c>
      <c r="M6" s="5">
        <v>602.9</v>
      </c>
      <c r="N6" s="5">
        <v>46</v>
      </c>
      <c r="O6" s="42"/>
      <c r="P6" s="42"/>
      <c r="Q6" s="43"/>
      <c r="R6" s="41"/>
      <c r="S6" s="41"/>
      <c r="T6" s="41"/>
    </row>
    <row r="7" spans="1:20" s="8" customFormat="1" x14ac:dyDescent="0.3">
      <c r="A7" s="7"/>
      <c r="F7" s="9"/>
      <c r="H7" s="7"/>
      <c r="K7" s="13"/>
      <c r="L7" s="13"/>
      <c r="M7" s="13"/>
      <c r="N7" s="13"/>
    </row>
    <row r="8" spans="1:20" ht="28.8" customHeight="1" x14ac:dyDescent="0.3">
      <c r="A8" t="s">
        <v>37</v>
      </c>
      <c r="B8">
        <v>1</v>
      </c>
      <c r="C8">
        <v>42</v>
      </c>
      <c r="H8" s="1"/>
      <c r="K8" s="5">
        <v>229</v>
      </c>
      <c r="L8" s="5">
        <v>102.5</v>
      </c>
      <c r="M8" s="5">
        <v>327.9</v>
      </c>
      <c r="N8" s="5">
        <v>97.8</v>
      </c>
      <c r="O8" t="s">
        <v>34</v>
      </c>
      <c r="P8" s="42" t="s">
        <v>42</v>
      </c>
      <c r="Q8" s="43" t="s">
        <v>43</v>
      </c>
      <c r="R8" s="42">
        <v>60</v>
      </c>
      <c r="S8" s="43" t="s">
        <v>53</v>
      </c>
      <c r="T8" s="42" t="s">
        <v>41</v>
      </c>
    </row>
    <row r="9" spans="1:20" x14ac:dyDescent="0.3">
      <c r="C9" s="10">
        <v>140</v>
      </c>
      <c r="D9" s="10">
        <v>95</v>
      </c>
      <c r="E9" s="10">
        <v>45</v>
      </c>
      <c r="F9" s="10"/>
      <c r="G9" s="11" t="s">
        <v>44</v>
      </c>
      <c r="H9" s="10"/>
      <c r="I9" s="10"/>
      <c r="J9" s="10" t="s">
        <v>51</v>
      </c>
      <c r="K9" s="15" t="s">
        <v>34</v>
      </c>
      <c r="L9" s="15" t="s">
        <v>34</v>
      </c>
      <c r="M9" s="15" t="s">
        <v>34</v>
      </c>
      <c r="N9" s="15" t="s">
        <v>34</v>
      </c>
      <c r="O9" s="15" t="s">
        <v>34</v>
      </c>
      <c r="P9" s="42"/>
      <c r="Q9" s="43"/>
      <c r="R9" s="42"/>
      <c r="S9" s="43"/>
      <c r="T9" s="42"/>
    </row>
    <row r="10" spans="1:20" s="8" customFormat="1" x14ac:dyDescent="0.3">
      <c r="K10" s="13"/>
      <c r="L10" s="13"/>
      <c r="M10" s="13"/>
      <c r="N10" s="13"/>
    </row>
    <row r="11" spans="1:20" ht="28.8" customHeight="1" x14ac:dyDescent="0.3">
      <c r="A11" t="s">
        <v>55</v>
      </c>
      <c r="B11" s="42">
        <v>1</v>
      </c>
      <c r="C11" s="14">
        <v>18</v>
      </c>
      <c r="D11" s="42">
        <v>8</v>
      </c>
      <c r="E11" s="42">
        <v>14</v>
      </c>
      <c r="G11" s="42" t="s">
        <v>60</v>
      </c>
      <c r="H11" s="59" t="s">
        <v>59</v>
      </c>
      <c r="I11">
        <v>2</v>
      </c>
      <c r="J11" s="42" t="s">
        <v>34</v>
      </c>
      <c r="K11" s="57">
        <v>158.69999999999999</v>
      </c>
      <c r="L11" s="57">
        <v>154.1</v>
      </c>
      <c r="M11" s="57">
        <v>346.3</v>
      </c>
      <c r="N11" s="57">
        <v>111.5</v>
      </c>
      <c r="O11" s="54">
        <v>1.17143</v>
      </c>
      <c r="P11" s="42">
        <v>7</v>
      </c>
      <c r="Q11" s="42">
        <v>30</v>
      </c>
      <c r="R11" s="42">
        <v>8.19</v>
      </c>
      <c r="S11" s="43" t="s">
        <v>63</v>
      </c>
      <c r="T11" s="42" t="s">
        <v>61</v>
      </c>
    </row>
    <row r="12" spans="1:20" x14ac:dyDescent="0.3">
      <c r="B12" s="50"/>
      <c r="C12" s="14">
        <v>4</v>
      </c>
      <c r="D12" s="42"/>
      <c r="E12" s="42"/>
      <c r="G12" s="42"/>
      <c r="H12" s="59"/>
      <c r="I12">
        <v>1</v>
      </c>
      <c r="J12" s="50"/>
      <c r="K12" s="57"/>
      <c r="L12" s="57"/>
      <c r="M12" s="57"/>
      <c r="N12" s="57"/>
      <c r="O12" s="54"/>
      <c r="P12" s="42"/>
      <c r="Q12" s="42"/>
      <c r="R12" s="42"/>
      <c r="S12" s="43"/>
      <c r="T12" s="42"/>
    </row>
    <row r="13" spans="1:20" s="15" customFormat="1" x14ac:dyDescent="0.3">
      <c r="A13" s="15" t="s">
        <v>65</v>
      </c>
      <c r="B13" s="51">
        <v>1</v>
      </c>
      <c r="C13" s="15">
        <v>33</v>
      </c>
      <c r="G13" s="15" t="s">
        <v>66</v>
      </c>
      <c r="H13" s="59"/>
      <c r="I13" s="15" t="s">
        <v>41</v>
      </c>
      <c r="J13" s="15" t="s">
        <v>34</v>
      </c>
      <c r="K13" s="60" t="s">
        <v>34</v>
      </c>
      <c r="L13" s="60"/>
      <c r="M13" s="60"/>
      <c r="N13" s="60"/>
      <c r="O13" s="54"/>
      <c r="P13" s="42"/>
      <c r="Q13" s="42"/>
      <c r="R13" s="42"/>
      <c r="S13" s="43"/>
      <c r="T13" s="42"/>
    </row>
    <row r="14" spans="1:20" s="15" customFormat="1" ht="14.4" customHeight="1" x14ac:dyDescent="0.3">
      <c r="A14" s="58" t="s">
        <v>64</v>
      </c>
      <c r="B14" s="52"/>
      <c r="C14" s="15">
        <v>20</v>
      </c>
      <c r="D14" s="15">
        <v>10</v>
      </c>
      <c r="E14" s="15">
        <v>10</v>
      </c>
      <c r="G14" s="15" t="s">
        <v>56</v>
      </c>
      <c r="H14" s="59"/>
      <c r="I14" s="15">
        <v>2</v>
      </c>
      <c r="J14" s="15" t="s">
        <v>58</v>
      </c>
      <c r="K14" s="60"/>
      <c r="L14" s="60"/>
      <c r="M14" s="60"/>
      <c r="N14" s="60"/>
      <c r="O14" s="54"/>
      <c r="P14" s="42"/>
      <c r="Q14" s="42"/>
      <c r="R14" s="42"/>
      <c r="S14" s="43"/>
      <c r="T14" s="42"/>
    </row>
    <row r="15" spans="1:20" s="15" customFormat="1" x14ac:dyDescent="0.3">
      <c r="A15" s="58"/>
      <c r="B15" s="53"/>
      <c r="C15" s="15">
        <v>13</v>
      </c>
      <c r="D15" s="15">
        <v>4</v>
      </c>
      <c r="E15" s="15">
        <v>9</v>
      </c>
      <c r="G15" s="15" t="s">
        <v>57</v>
      </c>
      <c r="H15" s="59"/>
      <c r="I15" s="15">
        <v>1</v>
      </c>
      <c r="J15" s="15" t="s">
        <v>34</v>
      </c>
      <c r="K15" s="60"/>
      <c r="L15" s="60"/>
      <c r="M15" s="60"/>
      <c r="N15" s="60"/>
      <c r="O15" s="55"/>
      <c r="P15" s="50"/>
      <c r="Q15" s="50"/>
      <c r="R15" s="50"/>
      <c r="S15" s="56"/>
      <c r="T15" s="50"/>
    </row>
    <row r="16" spans="1:20" s="8" customFormat="1" x14ac:dyDescent="0.3"/>
    <row r="17" spans="1:20" ht="27" customHeight="1" x14ac:dyDescent="0.3">
      <c r="A17" s="41" t="s">
        <v>72</v>
      </c>
      <c r="B17" s="42">
        <v>1</v>
      </c>
      <c r="C17" s="42">
        <v>20</v>
      </c>
      <c r="D17" s="42">
        <v>15</v>
      </c>
      <c r="E17" s="42">
        <v>5</v>
      </c>
      <c r="G17" s="42" t="s">
        <v>74</v>
      </c>
      <c r="H17" s="43" t="s">
        <v>73</v>
      </c>
      <c r="I17" s="47" t="s">
        <v>78</v>
      </c>
      <c r="J17" s="42" t="s">
        <v>77</v>
      </c>
      <c r="K17" s="42">
        <v>433.8</v>
      </c>
      <c r="L17" s="42">
        <v>102.2</v>
      </c>
      <c r="M17" s="42">
        <v>519.20000000000005</v>
      </c>
      <c r="N17" s="42">
        <v>95.4</v>
      </c>
      <c r="O17" s="42">
        <v>8</v>
      </c>
      <c r="P17" s="42">
        <v>3</v>
      </c>
      <c r="Q17" s="42">
        <v>100</v>
      </c>
      <c r="R17" s="42">
        <v>24</v>
      </c>
      <c r="S17" s="42" t="s">
        <v>34</v>
      </c>
      <c r="T17" s="42" t="s">
        <v>79</v>
      </c>
    </row>
    <row r="18" spans="1:20" x14ac:dyDescent="0.3">
      <c r="A18" s="41"/>
      <c r="B18" s="42"/>
      <c r="C18" s="42"/>
      <c r="D18" s="42"/>
      <c r="E18" s="42"/>
      <c r="G18" s="42"/>
      <c r="H18" s="43"/>
      <c r="I18" s="47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s="8" customFormat="1" x14ac:dyDescent="0.3"/>
    <row r="20" spans="1:20" ht="72" x14ac:dyDescent="0.3">
      <c r="A20" t="s">
        <v>83</v>
      </c>
      <c r="B20">
        <v>1</v>
      </c>
      <c r="C20">
        <v>3</v>
      </c>
      <c r="D20">
        <v>2</v>
      </c>
      <c r="E20">
        <v>1</v>
      </c>
      <c r="G20" t="s">
        <v>84</v>
      </c>
      <c r="H20" s="6" t="s">
        <v>81</v>
      </c>
      <c r="I20" t="s">
        <v>107</v>
      </c>
      <c r="J20" s="1" t="s">
        <v>85</v>
      </c>
      <c r="K20" s="12">
        <v>428</v>
      </c>
      <c r="L20">
        <v>63.02</v>
      </c>
      <c r="M20" s="14">
        <v>610.33000000000004</v>
      </c>
      <c r="N20" s="14">
        <v>94.21</v>
      </c>
      <c r="O20" t="s">
        <v>34</v>
      </c>
      <c r="P20" s="1" t="s">
        <v>88</v>
      </c>
      <c r="Q20" t="s">
        <v>87</v>
      </c>
      <c r="R20" t="s">
        <v>34</v>
      </c>
      <c r="S20" s="1" t="s">
        <v>86</v>
      </c>
      <c r="T20" t="s">
        <v>41</v>
      </c>
    </row>
    <row r="21" spans="1:20" x14ac:dyDescent="0.3">
      <c r="M21" s="48"/>
      <c r="N21" s="48"/>
    </row>
    <row r="23" spans="1:20" x14ac:dyDescent="0.3">
      <c r="F23" t="s">
        <v>80</v>
      </c>
      <c r="G23" t="s">
        <v>45</v>
      </c>
      <c r="H23" t="s">
        <v>17</v>
      </c>
      <c r="I23" t="s">
        <v>82</v>
      </c>
    </row>
    <row r="24" spans="1:20" x14ac:dyDescent="0.3">
      <c r="F24">
        <v>57</v>
      </c>
      <c r="H24">
        <v>490</v>
      </c>
      <c r="I24">
        <v>570</v>
      </c>
    </row>
    <row r="25" spans="1:20" x14ac:dyDescent="0.3">
      <c r="F25">
        <v>72</v>
      </c>
      <c r="G25">
        <v>7</v>
      </c>
      <c r="H25">
        <v>364</v>
      </c>
      <c r="I25">
        <v>543</v>
      </c>
    </row>
    <row r="26" spans="1:20" x14ac:dyDescent="0.3">
      <c r="F26">
        <v>52</v>
      </c>
      <c r="G26">
        <v>9</v>
      </c>
      <c r="H26">
        <v>430</v>
      </c>
      <c r="I26">
        <v>718</v>
      </c>
    </row>
    <row r="27" spans="1:20" x14ac:dyDescent="0.3">
      <c r="F27" s="25">
        <v>43</v>
      </c>
    </row>
    <row r="28" spans="1:20" x14ac:dyDescent="0.3">
      <c r="E28" t="s">
        <v>20</v>
      </c>
      <c r="F28" s="12">
        <f>(F24+F25+F26)/3</f>
        <v>60.333333333333336</v>
      </c>
      <c r="G28" s="12">
        <f>(G24+G25+G26)/3</f>
        <v>5.333333333333333</v>
      </c>
      <c r="H28" s="12">
        <f>(H24+H25+H26)/3</f>
        <v>428</v>
      </c>
      <c r="I28" s="12">
        <f>(I24+I25+I26)/3</f>
        <v>610.33333333333337</v>
      </c>
    </row>
    <row r="29" spans="1:20" x14ac:dyDescent="0.3">
      <c r="E29" t="s">
        <v>21</v>
      </c>
      <c r="F29" s="12">
        <f>STDEV(F24:F26)</f>
        <v>10.408329997330648</v>
      </c>
      <c r="G29" s="12">
        <f>STDEV(G24:G26)</f>
        <v>1.4142135623730951</v>
      </c>
      <c r="H29" s="12">
        <f>STDEV(H24:H26)</f>
        <v>63.023805026354921</v>
      </c>
      <c r="I29" s="12">
        <f>STDEV(I24:I26)</f>
        <v>94.214294739882078</v>
      </c>
    </row>
    <row r="30" spans="1:20" s="8" customFormat="1" x14ac:dyDescent="0.3"/>
    <row r="31" spans="1:20" ht="51.6" customHeight="1" x14ac:dyDescent="0.3">
      <c r="A31" t="s">
        <v>94</v>
      </c>
      <c r="B31">
        <v>1</v>
      </c>
      <c r="C31">
        <v>24</v>
      </c>
      <c r="D31">
        <v>4</v>
      </c>
      <c r="E31">
        <v>20</v>
      </c>
      <c r="G31" s="14" t="s">
        <v>96</v>
      </c>
      <c r="H31" s="44" t="s">
        <v>101</v>
      </c>
      <c r="I31">
        <v>0</v>
      </c>
      <c r="K31" s="26">
        <v>509</v>
      </c>
      <c r="L31" s="29" t="s">
        <v>102</v>
      </c>
      <c r="M31" s="14">
        <v>557</v>
      </c>
      <c r="N31" s="14" t="s">
        <v>103</v>
      </c>
      <c r="O31" s="42">
        <v>3</v>
      </c>
      <c r="P31" s="43" t="s">
        <v>106</v>
      </c>
      <c r="Q31" s="43"/>
      <c r="R31" s="43"/>
      <c r="S31" s="43"/>
      <c r="T31" t="s">
        <v>61</v>
      </c>
    </row>
    <row r="32" spans="1:20" x14ac:dyDescent="0.3">
      <c r="A32" t="s">
        <v>95</v>
      </c>
      <c r="B32">
        <v>1</v>
      </c>
      <c r="C32">
        <v>26</v>
      </c>
      <c r="D32">
        <v>18</v>
      </c>
      <c r="E32">
        <v>8</v>
      </c>
      <c r="G32" s="14" t="s">
        <v>97</v>
      </c>
      <c r="H32" s="44"/>
      <c r="I32" t="s">
        <v>100</v>
      </c>
      <c r="J32" s="14" t="s">
        <v>99</v>
      </c>
      <c r="K32" s="14">
        <v>344</v>
      </c>
      <c r="L32" s="14" t="s">
        <v>104</v>
      </c>
      <c r="M32" s="14">
        <v>468</v>
      </c>
      <c r="N32" s="14" t="s">
        <v>105</v>
      </c>
      <c r="O32" s="42"/>
      <c r="P32" s="43"/>
      <c r="Q32" s="43"/>
      <c r="R32" s="43"/>
      <c r="S32" s="43"/>
    </row>
    <row r="33" spans="7:14" x14ac:dyDescent="0.3">
      <c r="G33" s="30" t="s">
        <v>98</v>
      </c>
      <c r="H33" s="31"/>
      <c r="I33" s="31"/>
      <c r="J33" s="49" t="s">
        <v>98</v>
      </c>
      <c r="K33" s="49"/>
      <c r="L33" s="49"/>
      <c r="M33" s="49"/>
      <c r="N33" s="49"/>
    </row>
  </sheetData>
  <mergeCells count="63">
    <mergeCell ref="D2:F2"/>
    <mergeCell ref="K2:L2"/>
    <mergeCell ref="M2:N2"/>
    <mergeCell ref="H5:H6"/>
    <mergeCell ref="O1:T1"/>
    <mergeCell ref="T5:T6"/>
    <mergeCell ref="C1:J1"/>
    <mergeCell ref="I2:J2"/>
    <mergeCell ref="O5:O6"/>
    <mergeCell ref="P5:P6"/>
    <mergeCell ref="Q5:Q6"/>
    <mergeCell ref="R5:R6"/>
    <mergeCell ref="S5:S6"/>
    <mergeCell ref="K1:N1"/>
    <mergeCell ref="B2:C2"/>
    <mergeCell ref="T8:T9"/>
    <mergeCell ref="P8:P9"/>
    <mergeCell ref="Q8:Q9"/>
    <mergeCell ref="R8:R9"/>
    <mergeCell ref="S8:S9"/>
    <mergeCell ref="L11:L12"/>
    <mergeCell ref="M11:M12"/>
    <mergeCell ref="N11:N12"/>
    <mergeCell ref="A14:A15"/>
    <mergeCell ref="H11:H15"/>
    <mergeCell ref="K13:N15"/>
    <mergeCell ref="G11:G12"/>
    <mergeCell ref="D11:D12"/>
    <mergeCell ref="E11:E12"/>
    <mergeCell ref="K11:K12"/>
    <mergeCell ref="O11:O15"/>
    <mergeCell ref="P11:P15"/>
    <mergeCell ref="Q11:Q15"/>
    <mergeCell ref="R11:R15"/>
    <mergeCell ref="S11:S15"/>
    <mergeCell ref="T11:T15"/>
    <mergeCell ref="J11:J12"/>
    <mergeCell ref="B17:B18"/>
    <mergeCell ref="A17:A18"/>
    <mergeCell ref="B11:B12"/>
    <mergeCell ref="B13:B15"/>
    <mergeCell ref="C17:C18"/>
    <mergeCell ref="D17:D18"/>
    <mergeCell ref="E17:E18"/>
    <mergeCell ref="G17:G18"/>
    <mergeCell ref="H17:H18"/>
    <mergeCell ref="J17:J18"/>
    <mergeCell ref="I17:I18"/>
    <mergeCell ref="K17:K18"/>
    <mergeCell ref="L17:L18"/>
    <mergeCell ref="M17:M18"/>
    <mergeCell ref="T17:T18"/>
    <mergeCell ref="S17:S18"/>
    <mergeCell ref="M21:N21"/>
    <mergeCell ref="H31:H32"/>
    <mergeCell ref="J33:N33"/>
    <mergeCell ref="O31:O32"/>
    <mergeCell ref="P31:S32"/>
    <mergeCell ref="N17:N18"/>
    <mergeCell ref="O17:O18"/>
    <mergeCell ref="P17:P18"/>
    <mergeCell ref="Q17:Q18"/>
    <mergeCell ref="R17:R18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0124-C265-4D7D-A767-80759BDAE158}">
  <dimension ref="A1:T43"/>
  <sheetViews>
    <sheetView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J42" sqref="J42"/>
    </sheetView>
  </sheetViews>
  <sheetFormatPr defaultRowHeight="14.4" x14ac:dyDescent="0.3"/>
  <cols>
    <col min="1" max="1" width="19.77734375" bestFit="1" customWidth="1"/>
    <col min="2" max="2" width="12" bestFit="1" customWidth="1"/>
    <col min="3" max="3" width="4" bestFit="1" customWidth="1"/>
    <col min="4" max="4" width="8.33203125" bestFit="1" customWidth="1"/>
    <col min="5" max="5" width="7.5546875" bestFit="1" customWidth="1"/>
    <col min="6" max="6" width="19" bestFit="1" customWidth="1"/>
    <col min="7" max="7" width="12.77734375" customWidth="1"/>
    <col min="8" max="8" width="15" customWidth="1"/>
    <col min="9" max="9" width="20" bestFit="1" customWidth="1"/>
    <col min="10" max="10" width="20" customWidth="1"/>
    <col min="11" max="14" width="6.5546875" bestFit="1" customWidth="1"/>
    <col min="15" max="15" width="9.21875" bestFit="1" customWidth="1"/>
    <col min="16" max="16" width="9.33203125" bestFit="1" customWidth="1"/>
    <col min="17" max="17" width="17.77734375" customWidth="1"/>
    <col min="18" max="18" width="8.21875" bestFit="1" customWidth="1"/>
    <col min="19" max="19" width="10.109375" bestFit="1" customWidth="1"/>
    <col min="20" max="20" width="11.109375" bestFit="1" customWidth="1"/>
  </cols>
  <sheetData>
    <row r="1" spans="1:20" ht="14.4" customHeight="1" x14ac:dyDescent="0.3">
      <c r="C1" s="41" t="s">
        <v>47</v>
      </c>
      <c r="D1" s="41"/>
      <c r="E1" s="41"/>
      <c r="F1" s="41"/>
      <c r="G1" s="41"/>
      <c r="H1" s="41"/>
      <c r="I1" s="41"/>
      <c r="J1" s="41"/>
      <c r="K1" s="41" t="s">
        <v>19</v>
      </c>
      <c r="L1" s="41"/>
      <c r="M1" s="41"/>
      <c r="N1" s="41"/>
      <c r="O1" s="43" t="s">
        <v>39</v>
      </c>
      <c r="P1" s="43"/>
      <c r="Q1" s="43"/>
      <c r="R1" s="43"/>
      <c r="S1" s="43"/>
      <c r="T1" s="43"/>
    </row>
    <row r="2" spans="1:20" ht="28.8" x14ac:dyDescent="0.3">
      <c r="B2" s="41" t="s">
        <v>2</v>
      </c>
      <c r="C2" s="41"/>
      <c r="D2" s="41" t="s">
        <v>6</v>
      </c>
      <c r="E2" s="41"/>
      <c r="F2" s="41"/>
      <c r="I2" s="41" t="s">
        <v>48</v>
      </c>
      <c r="J2" s="41"/>
      <c r="K2" s="41" t="s">
        <v>17</v>
      </c>
      <c r="L2" s="41"/>
      <c r="M2" s="41" t="s">
        <v>18</v>
      </c>
      <c r="N2" s="41"/>
      <c r="T2" s="1" t="s">
        <v>38</v>
      </c>
    </row>
    <row r="3" spans="1:20" ht="129.6" x14ac:dyDescent="0.3">
      <c r="A3" t="s">
        <v>0</v>
      </c>
      <c r="B3" s="1" t="s">
        <v>3</v>
      </c>
      <c r="C3" t="s">
        <v>1</v>
      </c>
      <c r="D3" t="s">
        <v>7</v>
      </c>
      <c r="E3" t="s">
        <v>8</v>
      </c>
      <c r="F3" s="1" t="s">
        <v>9</v>
      </c>
      <c r="G3" s="1" t="s">
        <v>4</v>
      </c>
      <c r="H3" s="1" t="s">
        <v>5</v>
      </c>
      <c r="I3" s="1" t="s">
        <v>13</v>
      </c>
      <c r="J3" s="1" t="s">
        <v>54</v>
      </c>
      <c r="K3" s="1" t="s">
        <v>20</v>
      </c>
      <c r="L3" s="1" t="s">
        <v>21</v>
      </c>
      <c r="M3" s="1" t="s">
        <v>20</v>
      </c>
      <c r="N3" s="1" t="s">
        <v>21</v>
      </c>
      <c r="O3" s="1" t="s">
        <v>23</v>
      </c>
      <c r="P3" s="1" t="s">
        <v>22</v>
      </c>
      <c r="Q3" s="1" t="s">
        <v>28</v>
      </c>
      <c r="R3" s="1" t="s">
        <v>25</v>
      </c>
      <c r="S3" s="1" t="s">
        <v>26</v>
      </c>
      <c r="T3" s="1" t="s">
        <v>62</v>
      </c>
    </row>
    <row r="4" spans="1:20" x14ac:dyDescent="0.3">
      <c r="B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2.4" customHeight="1" x14ac:dyDescent="0.3">
      <c r="A5" s="1" t="s">
        <v>67</v>
      </c>
      <c r="B5">
        <v>1</v>
      </c>
      <c r="C5">
        <v>30</v>
      </c>
      <c r="D5">
        <v>16</v>
      </c>
      <c r="E5">
        <v>14</v>
      </c>
      <c r="G5" t="s">
        <v>68</v>
      </c>
      <c r="H5" s="43" t="s">
        <v>70</v>
      </c>
      <c r="K5">
        <v>300</v>
      </c>
      <c r="L5">
        <v>198</v>
      </c>
      <c r="M5">
        <v>413</v>
      </c>
      <c r="N5">
        <v>229</v>
      </c>
      <c r="O5" s="42">
        <v>6</v>
      </c>
      <c r="P5" s="42">
        <v>2</v>
      </c>
      <c r="Q5" s="43" t="s">
        <v>34</v>
      </c>
      <c r="R5" s="42">
        <v>12</v>
      </c>
      <c r="S5" s="42" t="s">
        <v>34</v>
      </c>
      <c r="T5" s="42" t="s">
        <v>71</v>
      </c>
    </row>
    <row r="6" spans="1:20" s="20" customFormat="1" x14ac:dyDescent="0.3">
      <c r="A6" s="19"/>
      <c r="C6" s="20">
        <v>26</v>
      </c>
      <c r="D6" s="20" t="s">
        <v>34</v>
      </c>
      <c r="E6" s="20" t="s">
        <v>34</v>
      </c>
      <c r="F6" s="21"/>
      <c r="G6" s="20" t="s">
        <v>34</v>
      </c>
      <c r="H6" s="43"/>
      <c r="I6" s="22">
        <v>1</v>
      </c>
      <c r="J6" s="20" t="s">
        <v>69</v>
      </c>
      <c r="K6" s="23"/>
      <c r="L6" s="23"/>
      <c r="M6" s="23"/>
      <c r="N6" s="23"/>
      <c r="O6" s="42"/>
      <c r="P6" s="42"/>
      <c r="Q6" s="43"/>
      <c r="R6" s="42"/>
      <c r="S6" s="42"/>
      <c r="T6" s="42"/>
    </row>
    <row r="7" spans="1:20" s="20" customFormat="1" x14ac:dyDescent="0.3">
      <c r="A7" s="19"/>
      <c r="C7" s="20">
        <v>5</v>
      </c>
      <c r="F7" s="21"/>
      <c r="H7" s="43"/>
      <c r="I7" s="20">
        <v>2</v>
      </c>
      <c r="K7" s="23"/>
      <c r="L7" s="23"/>
      <c r="M7" s="23"/>
      <c r="N7" s="23"/>
      <c r="O7" s="42"/>
      <c r="P7" s="42"/>
      <c r="Q7" s="43"/>
      <c r="R7" s="42"/>
      <c r="S7" s="42"/>
      <c r="T7" s="42"/>
    </row>
    <row r="8" spans="1:20" s="8" customFormat="1" ht="28.8" customHeight="1" x14ac:dyDescent="0.3">
      <c r="H8" s="7"/>
      <c r="K8" s="13"/>
      <c r="L8" s="13"/>
      <c r="M8" s="13"/>
      <c r="N8" s="13"/>
      <c r="P8" s="9"/>
      <c r="Q8" s="24"/>
      <c r="R8" s="9"/>
      <c r="S8" s="24"/>
      <c r="T8" s="9"/>
    </row>
    <row r="9" spans="1:20" x14ac:dyDescent="0.3">
      <c r="G9" s="1"/>
      <c r="K9" s="16"/>
      <c r="L9" s="16"/>
      <c r="M9" s="16"/>
      <c r="N9" s="16"/>
      <c r="O9" s="16"/>
      <c r="P9" s="3"/>
      <c r="Q9" s="18"/>
      <c r="R9" s="3"/>
      <c r="S9" s="18"/>
      <c r="T9" s="3"/>
    </row>
    <row r="10" spans="1:20" x14ac:dyDescent="0.3">
      <c r="K10" s="5"/>
      <c r="L10" s="5"/>
      <c r="M10" s="5"/>
      <c r="N10" s="5"/>
    </row>
    <row r="11" spans="1:20" ht="28.8" customHeight="1" x14ac:dyDescent="0.3">
      <c r="D11" s="42"/>
      <c r="E11" s="42"/>
      <c r="G11" s="42"/>
      <c r="H11" s="63"/>
      <c r="J11" s="42"/>
      <c r="K11" s="57"/>
      <c r="L11" s="57"/>
      <c r="M11" s="57"/>
      <c r="N11" s="57"/>
      <c r="O11" s="54"/>
      <c r="P11" s="42"/>
      <c r="Q11" s="42"/>
      <c r="R11" s="42"/>
      <c r="S11" s="43"/>
      <c r="T11" s="42"/>
    </row>
    <row r="12" spans="1:20" x14ac:dyDescent="0.3">
      <c r="D12" s="42"/>
      <c r="E12" s="42"/>
      <c r="G12" s="42"/>
      <c r="H12" s="63"/>
      <c r="J12" s="50"/>
      <c r="K12" s="57"/>
      <c r="L12" s="57"/>
      <c r="M12" s="57"/>
      <c r="N12" s="57"/>
      <c r="O12" s="54"/>
      <c r="P12" s="42"/>
      <c r="Q12" s="42"/>
      <c r="R12" s="42"/>
      <c r="S12" s="43"/>
      <c r="T12" s="42"/>
    </row>
    <row r="13" spans="1:20" s="16" customFormat="1" x14ac:dyDescent="0.3">
      <c r="H13" s="63"/>
      <c r="K13" s="61"/>
      <c r="L13" s="61"/>
      <c r="M13" s="61"/>
      <c r="N13" s="61"/>
      <c r="O13" s="54"/>
      <c r="P13" s="42"/>
      <c r="Q13" s="42"/>
      <c r="R13" s="42"/>
      <c r="S13" s="43"/>
      <c r="T13" s="42"/>
    </row>
    <row r="14" spans="1:20" s="16" customFormat="1" ht="14.4" customHeight="1" x14ac:dyDescent="0.3">
      <c r="A14" s="62"/>
      <c r="H14" s="63"/>
      <c r="K14" s="61"/>
      <c r="L14" s="61"/>
      <c r="M14" s="61"/>
      <c r="N14" s="61"/>
      <c r="O14" s="54"/>
      <c r="P14" s="42"/>
      <c r="Q14" s="42"/>
      <c r="R14" s="42"/>
      <c r="S14" s="43"/>
      <c r="T14" s="42"/>
    </row>
    <row r="15" spans="1:20" s="16" customFormat="1" x14ac:dyDescent="0.3">
      <c r="A15" s="62"/>
      <c r="H15" s="63"/>
      <c r="K15" s="61"/>
      <c r="L15" s="61"/>
      <c r="M15" s="61"/>
      <c r="N15" s="61"/>
      <c r="O15" s="55"/>
      <c r="P15" s="50"/>
      <c r="Q15" s="50"/>
      <c r="R15" s="50"/>
      <c r="S15" s="56"/>
      <c r="T15" s="50"/>
    </row>
    <row r="43" spans="6:10" x14ac:dyDescent="0.3">
      <c r="F43" s="2"/>
      <c r="G43" s="32"/>
      <c r="H43" s="17"/>
      <c r="I43" s="32"/>
      <c r="J43" s="32"/>
    </row>
  </sheetData>
  <mergeCells count="32">
    <mergeCell ref="K11:K12"/>
    <mergeCell ref="Q5:Q7"/>
    <mergeCell ref="S5:S7"/>
    <mergeCell ref="C1:J1"/>
    <mergeCell ref="K1:N1"/>
    <mergeCell ref="O1:T1"/>
    <mergeCell ref="B2:C2"/>
    <mergeCell ref="D2:F2"/>
    <mergeCell ref="I2:J2"/>
    <mergeCell ref="K2:L2"/>
    <mergeCell ref="M2:N2"/>
    <mergeCell ref="H5:H7"/>
    <mergeCell ref="O5:O7"/>
    <mergeCell ref="P5:P7"/>
    <mergeCell ref="R5:R7"/>
    <mergeCell ref="T5:T7"/>
    <mergeCell ref="R11:R15"/>
    <mergeCell ref="S11:S15"/>
    <mergeCell ref="T11:T15"/>
    <mergeCell ref="K13:N15"/>
    <mergeCell ref="A14:A15"/>
    <mergeCell ref="L11:L12"/>
    <mergeCell ref="M11:M12"/>
    <mergeCell ref="N11:N12"/>
    <mergeCell ref="O11:O15"/>
    <mergeCell ref="P11:P15"/>
    <mergeCell ref="Q11:Q15"/>
    <mergeCell ref="D11:D12"/>
    <mergeCell ref="E11:E12"/>
    <mergeCell ref="G11:G12"/>
    <mergeCell ref="H11:H15"/>
    <mergeCell ref="J11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1-min STST (reps)</vt:lpstr>
      <vt:lpstr>6MWT (meters)</vt:lpstr>
      <vt:lpstr>ISWT (meters)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J</dc:creator>
  <cp:lastModifiedBy>Melissa Varela Briceño</cp:lastModifiedBy>
  <dcterms:created xsi:type="dcterms:W3CDTF">2022-08-04T16:43:15Z</dcterms:created>
  <dcterms:modified xsi:type="dcterms:W3CDTF">2023-04-27T18:23:19Z</dcterms:modified>
</cp:coreProperties>
</file>