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SSAVARELABRICENO\Downloads\"/>
    </mc:Choice>
  </mc:AlternateContent>
  <xr:revisionPtr revIDLastSave="0" documentId="13_ncr:1_{17F33D34-8B63-44A7-A6C2-966702B9917C}" xr6:coauthVersionLast="47" xr6:coauthVersionMax="47" xr10:uidLastSave="{00000000-0000-0000-0000-000000000000}"/>
  <workbookProtection workbookAlgorithmName="SHA-512" workbookHashValue="3ryW39nH1N2JMtkgCLq0h89TzHMHLgDnvFRUEc7WJZtlnczJvh6abWgPhebT8duVzb6gjUj9B+O2fN6XHFumIw==" workbookSaltValue="lp/NyjqvpAyMdKM4RD9kZg==" workbookSpinCount="100000" lockStructure="1"/>
  <bookViews>
    <workbookView xWindow="-110" yWindow="-110" windowWidth="19420" windowHeight="10300" xr2:uid="{D45681A0-9359-42EE-AF95-EC4595287DA7}"/>
  </bookViews>
  <sheets>
    <sheet name="Pre test  " sheetId="1" r:id="rId1"/>
    <sheet name="Post 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P20" i="1"/>
  <c r="V20" i="1"/>
  <c r="AD20" i="1"/>
  <c r="AJ20" i="1"/>
  <c r="AQ20" i="1"/>
  <c r="AX20" i="1"/>
  <c r="BM20" i="1"/>
  <c r="BU20" i="1"/>
  <c r="J21" i="1"/>
  <c r="P21" i="1"/>
  <c r="V21" i="1"/>
  <c r="W21" i="1" s="1"/>
  <c r="AD21" i="1"/>
  <c r="AJ21" i="1"/>
  <c r="AQ21" i="1"/>
  <c r="AX21" i="1"/>
  <c r="BM21" i="1"/>
  <c r="BU21" i="1"/>
  <c r="J22" i="1"/>
  <c r="P22" i="1"/>
  <c r="V22" i="1"/>
  <c r="W22" i="1"/>
  <c r="AD22" i="1"/>
  <c r="AJ22" i="1"/>
  <c r="AQ22" i="1"/>
  <c r="AX22" i="1"/>
  <c r="BM22" i="1"/>
  <c r="BU22" i="1"/>
  <c r="J23" i="1"/>
  <c r="P23" i="1"/>
  <c r="V23" i="1"/>
  <c r="W23" i="1"/>
  <c r="AD23" i="1"/>
  <c r="AJ23" i="1"/>
  <c r="AQ23" i="1"/>
  <c r="AX23" i="1"/>
  <c r="BM23" i="1"/>
  <c r="BM24" i="2"/>
  <c r="AX24" i="2"/>
  <c r="AQ24" i="2"/>
  <c r="AJ24" i="2"/>
  <c r="AD24" i="2"/>
  <c r="AY24" i="2" s="1"/>
  <c r="V24" i="2"/>
  <c r="P24" i="2"/>
  <c r="J24" i="2"/>
  <c r="W24" i="2" s="1"/>
  <c r="BX24" i="2" s="1"/>
  <c r="BM41" i="1"/>
  <c r="AX41" i="1"/>
  <c r="AQ41" i="1"/>
  <c r="AD41" i="1"/>
  <c r="P41" i="1"/>
  <c r="J41" i="1"/>
  <c r="BM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J15" i="2"/>
  <c r="J12" i="2"/>
  <c r="J10" i="2"/>
  <c r="J3" i="2"/>
  <c r="W3" i="2" s="1"/>
  <c r="J4" i="2"/>
  <c r="J6" i="2"/>
  <c r="J8" i="2"/>
  <c r="W8" i="2" s="1"/>
  <c r="AX23" i="2"/>
  <c r="AQ23" i="2"/>
  <c r="AD23" i="2"/>
  <c r="P23" i="2"/>
  <c r="J23" i="2"/>
  <c r="AX22" i="2"/>
  <c r="AQ22" i="2"/>
  <c r="AD22" i="2"/>
  <c r="P22" i="2"/>
  <c r="J22" i="2"/>
  <c r="AX21" i="2"/>
  <c r="AQ21" i="2"/>
  <c r="AD21" i="2"/>
  <c r="P21" i="2"/>
  <c r="J21" i="2"/>
  <c r="AX20" i="2"/>
  <c r="AQ20" i="2"/>
  <c r="AJ20" i="2"/>
  <c r="AD20" i="2"/>
  <c r="P20" i="2"/>
  <c r="J20" i="2"/>
  <c r="AX19" i="2"/>
  <c r="AQ19" i="2"/>
  <c r="AJ19" i="2"/>
  <c r="AD19" i="2"/>
  <c r="P19" i="2"/>
  <c r="J19" i="2"/>
  <c r="AX18" i="2"/>
  <c r="AQ18" i="2"/>
  <c r="AD18" i="2"/>
  <c r="P18" i="2"/>
  <c r="J18" i="2"/>
  <c r="AX17" i="2"/>
  <c r="AQ17" i="2"/>
  <c r="AJ17" i="2"/>
  <c r="AD17" i="2"/>
  <c r="P17" i="2"/>
  <c r="J17" i="2"/>
  <c r="AX16" i="2"/>
  <c r="AQ16" i="2"/>
  <c r="AJ16" i="2"/>
  <c r="AD16" i="2"/>
  <c r="P16" i="2"/>
  <c r="J16" i="2"/>
  <c r="AX15" i="2"/>
  <c r="AQ15" i="2"/>
  <c r="AJ15" i="2"/>
  <c r="AD15" i="2"/>
  <c r="V15" i="2"/>
  <c r="P15" i="2"/>
  <c r="AX14" i="2"/>
  <c r="AQ14" i="2"/>
  <c r="AJ14" i="2"/>
  <c r="AD14" i="2"/>
  <c r="V14" i="2"/>
  <c r="P14" i="2"/>
  <c r="J14" i="2"/>
  <c r="AX13" i="2"/>
  <c r="AQ13" i="2"/>
  <c r="AJ13" i="2"/>
  <c r="AD13" i="2"/>
  <c r="V13" i="2"/>
  <c r="P13" i="2"/>
  <c r="J13" i="2"/>
  <c r="AX12" i="2"/>
  <c r="AQ12" i="2"/>
  <c r="AD12" i="2"/>
  <c r="V12" i="2"/>
  <c r="P12" i="2"/>
  <c r="AX11" i="2"/>
  <c r="AQ11" i="2"/>
  <c r="AJ11" i="2"/>
  <c r="AD11" i="2"/>
  <c r="V11" i="2"/>
  <c r="P11" i="2"/>
  <c r="J11" i="2"/>
  <c r="AX10" i="2"/>
  <c r="AQ10" i="2"/>
  <c r="AJ10" i="2"/>
  <c r="AD10" i="2"/>
  <c r="V10" i="2"/>
  <c r="AX9" i="2"/>
  <c r="AQ9" i="2"/>
  <c r="AJ9" i="2"/>
  <c r="AD9" i="2"/>
  <c r="V9" i="2"/>
  <c r="P9" i="2"/>
  <c r="J9" i="2"/>
  <c r="AX8" i="2"/>
  <c r="AQ8" i="2"/>
  <c r="AJ8" i="2"/>
  <c r="AD8" i="2"/>
  <c r="AX7" i="2"/>
  <c r="AQ7" i="2"/>
  <c r="AJ7" i="2"/>
  <c r="AD7" i="2"/>
  <c r="V7" i="2"/>
  <c r="P7" i="2"/>
  <c r="J7" i="2"/>
  <c r="AX6" i="2"/>
  <c r="AQ6" i="2"/>
  <c r="AJ6" i="2"/>
  <c r="AD6" i="2"/>
  <c r="V6" i="2"/>
  <c r="P6" i="2"/>
  <c r="BU5" i="2"/>
  <c r="AX5" i="2"/>
  <c r="AQ5" i="2"/>
  <c r="AJ5" i="2"/>
  <c r="AD5" i="2"/>
  <c r="V5" i="2"/>
  <c r="P5" i="2"/>
  <c r="J5" i="2"/>
  <c r="BU4" i="2"/>
  <c r="AX4" i="2"/>
  <c r="AQ4" i="2"/>
  <c r="AJ4" i="2"/>
  <c r="AD4" i="2"/>
  <c r="V4" i="2"/>
  <c r="P4" i="2"/>
  <c r="BU3" i="2"/>
  <c r="AX3" i="2"/>
  <c r="AQ3" i="2"/>
  <c r="AJ3" i="2"/>
  <c r="AQ37" i="1"/>
  <c r="AX37" i="1"/>
  <c r="AX40" i="1"/>
  <c r="AX39" i="1"/>
  <c r="AX38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Q40" i="1"/>
  <c r="AQ39" i="1"/>
  <c r="AQ38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J37" i="1"/>
  <c r="AJ36" i="1"/>
  <c r="AJ34" i="1"/>
  <c r="AJ33" i="1"/>
  <c r="AJ32" i="1"/>
  <c r="AJ31" i="1"/>
  <c r="AJ30" i="1"/>
  <c r="AJ29" i="1"/>
  <c r="AJ28" i="1"/>
  <c r="AJ27" i="1"/>
  <c r="AJ26" i="1"/>
  <c r="AJ25" i="1"/>
  <c r="AJ24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V27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6" i="1"/>
  <c r="P24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W25" i="1" s="1"/>
  <c r="J24" i="1"/>
  <c r="V32" i="1"/>
  <c r="V31" i="1"/>
  <c r="V30" i="1"/>
  <c r="V29" i="1"/>
  <c r="V28" i="1"/>
  <c r="V26" i="1"/>
  <c r="V24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AY22" i="1" l="1"/>
  <c r="AY23" i="1"/>
  <c r="BX23" i="1" s="1"/>
  <c r="AY21" i="1"/>
  <c r="W20" i="1"/>
  <c r="BX21" i="1"/>
  <c r="BX22" i="1"/>
  <c r="AY20" i="1"/>
  <c r="BX20" i="1" s="1"/>
  <c r="AY41" i="1"/>
  <c r="AY38" i="1"/>
  <c r="W27" i="1"/>
  <c r="W41" i="1"/>
  <c r="AY39" i="1"/>
  <c r="AY26" i="1"/>
  <c r="AY34" i="1"/>
  <c r="AY30" i="1"/>
  <c r="AY29" i="1"/>
  <c r="AY24" i="1"/>
  <c r="AY32" i="1"/>
  <c r="AY35" i="1"/>
  <c r="AY25" i="1"/>
  <c r="BX25" i="1" s="1"/>
  <c r="AY37" i="1"/>
  <c r="W39" i="1"/>
  <c r="AY33" i="1"/>
  <c r="W40" i="1"/>
  <c r="AY31" i="1"/>
  <c r="W33" i="1"/>
  <c r="W37" i="1"/>
  <c r="AY28" i="1"/>
  <c r="AY36" i="1"/>
  <c r="AY40" i="1"/>
  <c r="AY27" i="1"/>
  <c r="W4" i="2"/>
  <c r="BX4" i="2" s="1"/>
  <c r="W11" i="2"/>
  <c r="AY23" i="2"/>
  <c r="W13" i="2"/>
  <c r="BX13" i="2" s="1"/>
  <c r="W9" i="2"/>
  <c r="W20" i="2"/>
  <c r="AY22" i="2"/>
  <c r="W22" i="2"/>
  <c r="BX22" i="2" s="1"/>
  <c r="AY10" i="2"/>
  <c r="W23" i="2"/>
  <c r="W19" i="2"/>
  <c r="BX19" i="2" s="1"/>
  <c r="W15" i="2"/>
  <c r="BX15" i="2" s="1"/>
  <c r="AY4" i="2"/>
  <c r="AY21" i="2"/>
  <c r="W21" i="2"/>
  <c r="BX21" i="2" s="1"/>
  <c r="AY18" i="2"/>
  <c r="AY5" i="2"/>
  <c r="AY8" i="2"/>
  <c r="BX8" i="2" s="1"/>
  <c r="AY9" i="2"/>
  <c r="AY11" i="2"/>
  <c r="AY17" i="2"/>
  <c r="W5" i="2"/>
  <c r="AY6" i="2"/>
  <c r="AY7" i="2"/>
  <c r="W10" i="2"/>
  <c r="BX10" i="2" s="1"/>
  <c r="W12" i="2"/>
  <c r="AY13" i="2"/>
  <c r="AY14" i="2"/>
  <c r="AY16" i="2"/>
  <c r="W18" i="2"/>
  <c r="AY19" i="2"/>
  <c r="AY20" i="2"/>
  <c r="W6" i="2"/>
  <c r="BX6" i="2" s="1"/>
  <c r="AY12" i="2"/>
  <c r="W16" i="2"/>
  <c r="BX16" i="2" s="1"/>
  <c r="W7" i="2"/>
  <c r="BX7" i="2" s="1"/>
  <c r="W14" i="2"/>
  <c r="AY15" i="2"/>
  <c r="W17" i="2"/>
  <c r="BX17" i="2" s="1"/>
  <c r="AY3" i="2"/>
  <c r="BX3" i="2" s="1"/>
  <c r="W35" i="1"/>
  <c r="W36" i="1"/>
  <c r="W29" i="1"/>
  <c r="W26" i="1"/>
  <c r="W30" i="1"/>
  <c r="W34" i="1"/>
  <c r="W38" i="1"/>
  <c r="W31" i="1"/>
  <c r="W24" i="1"/>
  <c r="W28" i="1"/>
  <c r="W32" i="1"/>
  <c r="BX37" i="1" l="1"/>
  <c r="BX33" i="1"/>
  <c r="BX29" i="1"/>
  <c r="BX36" i="1"/>
  <c r="BX27" i="1"/>
  <c r="BX28" i="1"/>
  <c r="BX41" i="1"/>
  <c r="BX38" i="1"/>
  <c r="BX24" i="1"/>
  <c r="BX31" i="1"/>
  <c r="BX34" i="1"/>
  <c r="BX30" i="1"/>
  <c r="BX12" i="2"/>
  <c r="BX23" i="2"/>
  <c r="BX11" i="2"/>
  <c r="BX18" i="2"/>
  <c r="BX5" i="2"/>
  <c r="BX20" i="2"/>
  <c r="BX14" i="2"/>
  <c r="BX9" i="2"/>
  <c r="BX35" i="1"/>
  <c r="BX32" i="1"/>
  <c r="BX40" i="1"/>
  <c r="BX26" i="1"/>
  <c r="BX39" i="1"/>
</calcChain>
</file>

<file path=xl/sharedStrings.xml><?xml version="1.0" encoding="utf-8"?>
<sst xmlns="http://schemas.openxmlformats.org/spreadsheetml/2006/main" count="555" uniqueCount="107">
  <si>
    <t>APRENDIZ</t>
  </si>
  <si>
    <t>SEGUIMIENTO VISUAL</t>
  </si>
  <si>
    <t>POSICION DEL TRONCO</t>
  </si>
  <si>
    <t>EMPLEA AMBOS PIES</t>
  </si>
  <si>
    <t>PLEX-EXT CODOS</t>
  </si>
  <si>
    <t>MOVILIZA TRONCO ADEL</t>
  </si>
  <si>
    <t>NO DETIENE SECUENCIA</t>
  </si>
  <si>
    <t>SG VISUAL BALÓN</t>
  </si>
  <si>
    <t>TRONCO ADELANTE</t>
  </si>
  <si>
    <t>DIRECCION BALON</t>
  </si>
  <si>
    <t>CONTROL ESPACIO</t>
  </si>
  <si>
    <t xml:space="preserve">SG VISUAL BALON </t>
  </si>
  <si>
    <t xml:space="preserve">DIRECCION BALON </t>
  </si>
  <si>
    <t>TOTAL COORDINACION</t>
  </si>
  <si>
    <t>SG VISUAL CINTA</t>
  </si>
  <si>
    <t xml:space="preserve">8 SEG POSICON </t>
  </si>
  <si>
    <t>NO INCLINA DER-IZQ</t>
  </si>
  <si>
    <t>NO INCLINA DEL-ATRÁS</t>
  </si>
  <si>
    <t>TRONO ADELANTE</t>
  </si>
  <si>
    <t xml:space="preserve">8 SEG POSICION </t>
  </si>
  <si>
    <t>BALANCEO PENDULO P/C</t>
  </si>
  <si>
    <t>ATERRIZA NO INCLINA DER-IZQ</t>
  </si>
  <si>
    <t>ATERRIZA NO INCLINA DEL-ATRÁS</t>
  </si>
  <si>
    <t>ATERRIZA NO INCLINA D-IZQ</t>
  </si>
  <si>
    <t>ATERRIZA NO INCLINA D-ATRÁS</t>
  </si>
  <si>
    <t>TOTAL EQUILIBRIO</t>
  </si>
  <si>
    <t>SG VISUAL DEL RECORRIDO</t>
  </si>
  <si>
    <t>REACCION SONIDOS</t>
  </si>
  <si>
    <t>SINCRONIZA ESTIMULOS SO</t>
  </si>
  <si>
    <t xml:space="preserve">ORDEN CIRCUITO </t>
  </si>
  <si>
    <t>TOTAL TEMPORALIDAD</t>
  </si>
  <si>
    <t>SALTA ADELANTE</t>
  </si>
  <si>
    <t>SALTA ATRÁS</t>
  </si>
  <si>
    <t>SALTA DERECHA</t>
  </si>
  <si>
    <t>SALTA IZQUIERDA</t>
  </si>
  <si>
    <t>TOTAL ESPACIALIDAD</t>
  </si>
  <si>
    <t>UBICA CABEZA</t>
  </si>
  <si>
    <t>UBICA TRONCO</t>
  </si>
  <si>
    <t>UBICA MANOS</t>
  </si>
  <si>
    <t>UBICA PIES</t>
  </si>
  <si>
    <t>ARMA ESQUEMA GENERAL</t>
  </si>
  <si>
    <t>D PIEZAS SOBRANTES</t>
  </si>
  <si>
    <t>TOTAL CORPORALIDAD</t>
  </si>
  <si>
    <t>Aprendiz 1</t>
  </si>
  <si>
    <t>Aprendiz 2</t>
  </si>
  <si>
    <t>Aprendiz 3</t>
  </si>
  <si>
    <t>Aprendiz 4</t>
  </si>
  <si>
    <t>Aprendiz 5</t>
  </si>
  <si>
    <t>Aprendiz 6</t>
  </si>
  <si>
    <t>Aprendiz 7</t>
  </si>
  <si>
    <t>Aprendiz 8</t>
  </si>
  <si>
    <t>Aprendiz 9</t>
  </si>
  <si>
    <t>Aprendiz 10</t>
  </si>
  <si>
    <t>Aprendiz 11</t>
  </si>
  <si>
    <t>Aprendiz 12</t>
  </si>
  <si>
    <t>Aprendiz 13</t>
  </si>
  <si>
    <t>Aprendiz 14</t>
  </si>
  <si>
    <t>Aprendiz 15</t>
  </si>
  <si>
    <t>Aprendiz 16</t>
  </si>
  <si>
    <t>Aprendiz 17</t>
  </si>
  <si>
    <t>Aprendiz 18</t>
  </si>
  <si>
    <t>Aprendiz 19</t>
  </si>
  <si>
    <t>Aprendiz 20</t>
  </si>
  <si>
    <t>Aprendiz 21</t>
  </si>
  <si>
    <t>SALTA CON AMBOS PIES EN EL PUESTO</t>
  </si>
  <si>
    <t>PONERSE EN CUCLILLAS</t>
  </si>
  <si>
    <t>SEGUIMINETO VISUAL</t>
  </si>
  <si>
    <t>EDAD</t>
  </si>
  <si>
    <t>6 años</t>
  </si>
  <si>
    <t>5 años</t>
  </si>
  <si>
    <t>5años</t>
  </si>
  <si>
    <t xml:space="preserve">6años </t>
  </si>
  <si>
    <t xml:space="preserve">CLASIFICACIÓN </t>
  </si>
  <si>
    <t xml:space="preserve">TOTAL COORDINACIÓN DINAMICA GENERAL </t>
  </si>
  <si>
    <t>TOTAL COORDINACION ÓCULO PÉDICA</t>
  </si>
  <si>
    <t>TOTAL COORDINACIÓN ÓCULO MANUAL</t>
  </si>
  <si>
    <t xml:space="preserve"> 8 años</t>
  </si>
  <si>
    <t>8 años</t>
  </si>
  <si>
    <t>7 años</t>
  </si>
  <si>
    <t xml:space="preserve">TOTAL EQUILIBRIO ESTATICO PIE DERECHO </t>
  </si>
  <si>
    <t xml:space="preserve">TOTAL EQUILIBRIO ESTATICO PIE IZQUIERDO </t>
  </si>
  <si>
    <t xml:space="preserve">TOTAL EQUILIBRIO DINAMICO DERECHO </t>
  </si>
  <si>
    <t>TOTAL EQUILIBRIO DINAMICO IZQUIERDO</t>
  </si>
  <si>
    <t xml:space="preserve">5 años </t>
  </si>
  <si>
    <t>Alto</t>
  </si>
  <si>
    <t>Intermedio</t>
  </si>
  <si>
    <t>CLASIFICACIÓN</t>
  </si>
  <si>
    <t xml:space="preserve">Alto </t>
  </si>
  <si>
    <t xml:space="preserve">Intermedio </t>
  </si>
  <si>
    <t>Bajo</t>
  </si>
  <si>
    <t>CLASIFICACION</t>
  </si>
  <si>
    <t xml:space="preserve">CLASIFICACION </t>
  </si>
  <si>
    <t xml:space="preserve">TOTAL CPM </t>
  </si>
  <si>
    <t>TOTAL CPM</t>
  </si>
  <si>
    <t>intermedio</t>
  </si>
  <si>
    <t>alto</t>
  </si>
  <si>
    <t>GENERO</t>
  </si>
  <si>
    <t>Masculino</t>
  </si>
  <si>
    <t>Femenino</t>
  </si>
  <si>
    <t>Aprendiz 22</t>
  </si>
  <si>
    <t xml:space="preserve">Esta base de datos corresponde a la obra </t>
  </si>
  <si>
    <t>Esta obra está bajo una licencia</t>
  </si>
  <si>
    <t>Creative Commons Atribución-NoComercial-CompartirIgual 4.0 Internacional</t>
  </si>
  <si>
    <t>IMPACTO DE ACTIVIDADES TEATRALES SOBRE LAS CAPACIDADES PERCEPTIVOMOTRICES EN LA EDUCACIÓN INICIAL</t>
  </si>
  <si>
    <t>Manuela Rojas Castañeda, Valentina Puerta Velásquez, Sofía Rúa Rueda y Thomas Pérez Restrepo</t>
  </si>
  <si>
    <r>
      <rPr>
        <b/>
        <sz val="11"/>
        <rFont val="Arial"/>
        <family val="2"/>
      </rPr>
      <t xml:space="preserve">Doi del artículo orginal: </t>
    </r>
    <r>
      <rPr>
        <u/>
        <sz val="11"/>
        <color theme="10"/>
        <rFont val="Arial"/>
        <family val="2"/>
      </rPr>
      <t xml:space="preserve">https://doi.org/10.15517/1frj5t81  </t>
    </r>
  </si>
  <si>
    <r>
      <rPr>
        <b/>
        <sz val="11"/>
        <rFont val="Arial"/>
        <family val="2"/>
      </rPr>
      <t xml:space="preserve">Doi de esta base de datos: </t>
    </r>
    <r>
      <rPr>
        <u/>
        <sz val="11"/>
        <color theme="10"/>
        <rFont val="Arial"/>
        <family val="2"/>
      </rPr>
      <t>https://doi.org/10.15517/egsvs290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</si>
</sst>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7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0" fontId="0" fillId="7" borderId="3" xfId="0" applyFill="1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6" fillId="8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8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0" fillId="7" borderId="2" xfId="0" applyFill="1" applyBorder="1"/>
    <xf numFmtId="0" fontId="0" fillId="7" borderId="3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1257561</xdr:colOff>
      <xdr:row>15</xdr:row>
      <xdr:rowOff>37353</xdr:rowOff>
    </xdr:from>
    <xdr:ext cx="902683" cy="325231"/>
    <xdr:pic>
      <xdr:nvPicPr>
        <xdr:cNvPr id="6" name="Imagen 37" descr="Descripción: Licencia Creative Commons">
          <a:extLst>
            <a:ext uri="{FF2B5EF4-FFF2-40B4-BE49-F238E27FC236}">
              <a16:creationId xmlns:a16="http://schemas.microsoft.com/office/drawing/2014/main" id="{A20DEEC1-BC19-43BF-BDAF-0465AEB648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385" y="2838824"/>
          <a:ext cx="902683" cy="32523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758613</xdr:colOff>
      <xdr:row>13</xdr:row>
      <xdr:rowOff>168112</xdr:rowOff>
    </xdr:from>
    <xdr:ext cx="1349587" cy="540218"/>
    <xdr:pic>
      <xdr:nvPicPr>
        <xdr:cNvPr id="7" name="Imagen 2034906327" descr="Texto&#10;&#10;Descripción generada automáticamente con confianza baja">
          <a:extLst>
            <a:ext uri="{FF2B5EF4-FFF2-40B4-BE49-F238E27FC236}">
              <a16:creationId xmlns:a16="http://schemas.microsoft.com/office/drawing/2014/main" id="{2BBA0E2F-9C56-4AF3-A999-A62F07831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613" y="2562062"/>
          <a:ext cx="1349587" cy="5402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egsvs290" TargetMode="External"/><Relationship Id="rId2" Type="http://schemas.openxmlformats.org/officeDocument/2006/relationships/hyperlink" Target="https://doi.org/10.15517/1frj5t8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90D6-331B-4A83-94E1-F0FCF76BBE5C}">
  <dimension ref="A1:BY559"/>
  <sheetViews>
    <sheetView tabSelected="1" topLeftCell="D6" zoomScale="102" zoomScaleNormal="102" workbookViewId="0">
      <selection activeCell="F20" sqref="F20"/>
    </sheetView>
  </sheetViews>
  <sheetFormatPr baseColWidth="10" defaultColWidth="11.453125" defaultRowHeight="14.5" x14ac:dyDescent="0.35"/>
  <cols>
    <col min="1" max="3" width="11.453125" style="1"/>
    <col min="4" max="4" width="20.90625" style="1" customWidth="1"/>
    <col min="5" max="5" width="22.08984375" style="1" customWidth="1"/>
    <col min="6" max="6" width="19.36328125" style="1" customWidth="1"/>
    <col min="7" max="7" width="16.453125" style="1" customWidth="1"/>
    <col min="8" max="8" width="21.90625" style="1" customWidth="1"/>
    <col min="9" max="9" width="22.54296875" style="1" customWidth="1"/>
    <col min="10" max="10" width="41.453125" style="1" customWidth="1"/>
    <col min="11" max="11" width="16.36328125" style="1" customWidth="1"/>
    <col min="12" max="12" width="19" style="1" customWidth="1"/>
    <col min="13" max="13" width="17.54296875" style="1" customWidth="1"/>
    <col min="14" max="14" width="17.90625" style="1" customWidth="1"/>
    <col min="15" max="15" width="22.90625" style="1" customWidth="1"/>
    <col min="16" max="16" width="34.90625" style="1" customWidth="1"/>
    <col min="17" max="17" width="16.453125" style="1" customWidth="1"/>
    <col min="18" max="18" width="18.90625" style="1" customWidth="1"/>
    <col min="19" max="20" width="17.453125" style="1" customWidth="1"/>
    <col min="21" max="21" width="22.453125" style="1" customWidth="1"/>
    <col min="22" max="22" width="34.453125" style="1" customWidth="1"/>
    <col min="23" max="23" width="22.453125" style="6" customWidth="1"/>
    <col min="24" max="24" width="22.453125" style="1" customWidth="1"/>
    <col min="25" max="25" width="17.08984375" style="1" customWidth="1"/>
    <col min="26" max="26" width="19.90625" style="1" customWidth="1"/>
    <col min="27" max="27" width="16.453125" style="1" customWidth="1"/>
    <col min="28" max="28" width="19.453125" style="1" customWidth="1"/>
    <col min="29" max="29" width="20.36328125" style="1" customWidth="1"/>
    <col min="30" max="30" width="39.36328125" style="1" customWidth="1"/>
    <col min="31" max="31" width="17" style="1" customWidth="1"/>
    <col min="32" max="32" width="16.54296875" style="1" customWidth="1"/>
    <col min="33" max="33" width="16.90625" style="1" customWidth="1"/>
    <col min="34" max="35" width="19.90625" style="1" customWidth="1"/>
    <col min="36" max="36" width="24.54296875" style="1" customWidth="1"/>
    <col min="37" max="37" width="22.6328125" style="1" customWidth="1"/>
    <col min="38" max="38" width="22" style="1" customWidth="1"/>
    <col min="39" max="39" width="26.08984375" style="1" customWidth="1"/>
    <col min="40" max="40" width="28" style="1" customWidth="1"/>
    <col min="41" max="41" width="21.6328125" style="1" customWidth="1"/>
    <col min="42" max="43" width="25.54296875" style="1" customWidth="1"/>
    <col min="44" max="44" width="18.90625" style="1" customWidth="1"/>
    <col min="45" max="45" width="25.54296875" style="1" customWidth="1"/>
    <col min="46" max="46" width="27" style="1" customWidth="1"/>
    <col min="47" max="47" width="26.54296875" style="1" customWidth="1"/>
    <col min="48" max="48" width="22.08984375" style="1" customWidth="1"/>
    <col min="49" max="49" width="23.54296875" style="1" customWidth="1"/>
    <col min="50" max="50" width="38.453125" style="1" customWidth="1"/>
    <col min="51" max="52" width="17.90625" style="6" customWidth="1"/>
    <col min="53" max="53" width="24.54296875" style="1" customWidth="1"/>
    <col min="54" max="54" width="18.54296875" style="1" customWidth="1"/>
    <col min="55" max="55" width="24.08984375" style="1" customWidth="1"/>
    <col min="56" max="56" width="17.453125" style="1" customWidth="1"/>
    <col min="57" max="58" width="19.90625" style="6" customWidth="1"/>
    <col min="59" max="59" width="18.36328125" style="1" customWidth="1"/>
    <col min="60" max="60" width="11.453125" style="1"/>
    <col min="61" max="61" width="16.08984375" style="1" customWidth="1"/>
    <col min="62" max="62" width="16.90625" style="1" customWidth="1"/>
    <col min="63" max="63" width="35.08984375" style="1" customWidth="1"/>
    <col min="64" max="64" width="22.08984375" style="1" customWidth="1"/>
    <col min="65" max="66" width="22.90625" style="1" customWidth="1"/>
    <col min="67" max="67" width="14.453125" style="1" customWidth="1"/>
    <col min="68" max="68" width="14.90625" style="1" customWidth="1"/>
    <col min="69" max="69" width="14" style="1" customWidth="1"/>
    <col min="70" max="70" width="11.453125" style="1"/>
    <col min="71" max="71" width="22.90625" style="1" customWidth="1"/>
    <col min="72" max="72" width="24.90625" style="1" customWidth="1"/>
    <col min="73" max="74" width="11.453125" style="6"/>
    <col min="75" max="75" width="18.36328125" style="6" customWidth="1"/>
    <col min="76" max="16384" width="11.453125" style="1"/>
  </cols>
  <sheetData>
    <row r="1" spans="3:13" customFormat="1" x14ac:dyDescent="0.35">
      <c r="C1" s="17" t="s">
        <v>100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3:13" customFormat="1" x14ac:dyDescent="0.35"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3:13" customFormat="1" x14ac:dyDescent="0.35">
      <c r="C3" s="18" t="s">
        <v>103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3:13" customFormat="1" x14ac:dyDescent="0.35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3:13" customFormat="1" x14ac:dyDescent="0.35">
      <c r="C5" s="19" t="s">
        <v>104</v>
      </c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3:13" customFormat="1" x14ac:dyDescent="0.35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3:13" customFormat="1" x14ac:dyDescent="0.35">
      <c r="C7" s="16" t="s">
        <v>105</v>
      </c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3:13" customFormat="1" x14ac:dyDescent="0.3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3:13" customFormat="1" x14ac:dyDescent="0.35">
      <c r="C9" s="16" t="s">
        <v>106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3:13" customFormat="1" x14ac:dyDescent="0.35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3:13" customFormat="1" x14ac:dyDescent="0.35">
      <c r="C11" s="15" t="s">
        <v>101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3:13" customFormat="1" x14ac:dyDescent="0.35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3:13" customFormat="1" x14ac:dyDescent="0.35">
      <c r="C13" s="16" t="s">
        <v>102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3:13" customFormat="1" x14ac:dyDescent="0.3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3:13" customFormat="1" x14ac:dyDescent="0.3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3:13" customFormat="1" x14ac:dyDescent="0.35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77" customFormat="1" x14ac:dyDescent="0.3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9" spans="1:77" s="13" customFormat="1" x14ac:dyDescent="0.35">
      <c r="A19" s="13" t="s">
        <v>0</v>
      </c>
      <c r="B19" s="13" t="s">
        <v>67</v>
      </c>
      <c r="C19" s="13" t="s">
        <v>96</v>
      </c>
      <c r="D19" s="13" t="s">
        <v>1</v>
      </c>
      <c r="E19" s="13" t="s">
        <v>2</v>
      </c>
      <c r="F19" s="13" t="s">
        <v>3</v>
      </c>
      <c r="G19" s="13" t="s">
        <v>4</v>
      </c>
      <c r="H19" s="13" t="s">
        <v>5</v>
      </c>
      <c r="I19" s="13" t="s">
        <v>6</v>
      </c>
      <c r="J19" s="13" t="s">
        <v>73</v>
      </c>
      <c r="K19" s="13" t="s">
        <v>7</v>
      </c>
      <c r="L19" s="13" t="s">
        <v>8</v>
      </c>
      <c r="M19" s="13" t="s">
        <v>9</v>
      </c>
      <c r="N19" s="13" t="s">
        <v>10</v>
      </c>
      <c r="O19" s="13" t="s">
        <v>6</v>
      </c>
      <c r="P19" s="13" t="s">
        <v>75</v>
      </c>
      <c r="Q19" s="13" t="s">
        <v>11</v>
      </c>
      <c r="R19" s="13" t="s">
        <v>8</v>
      </c>
      <c r="S19" s="13" t="s">
        <v>12</v>
      </c>
      <c r="T19" s="13" t="s">
        <v>10</v>
      </c>
      <c r="U19" s="13" t="s">
        <v>6</v>
      </c>
      <c r="V19" s="13" t="s">
        <v>74</v>
      </c>
      <c r="W19" s="14" t="s">
        <v>13</v>
      </c>
      <c r="X19" s="14" t="s">
        <v>72</v>
      </c>
      <c r="Y19" s="13" t="s">
        <v>14</v>
      </c>
      <c r="Z19" s="13" t="s">
        <v>8</v>
      </c>
      <c r="AA19" s="13" t="s">
        <v>15</v>
      </c>
      <c r="AB19" s="13" t="s">
        <v>16</v>
      </c>
      <c r="AC19" s="13" t="s">
        <v>17</v>
      </c>
      <c r="AD19" s="13" t="s">
        <v>79</v>
      </c>
      <c r="AE19" s="13" t="s">
        <v>14</v>
      </c>
      <c r="AF19" s="13" t="s">
        <v>18</v>
      </c>
      <c r="AG19" s="13" t="s">
        <v>19</v>
      </c>
      <c r="AH19" s="13" t="s">
        <v>16</v>
      </c>
      <c r="AI19" s="13" t="s">
        <v>17</v>
      </c>
      <c r="AJ19" s="13" t="s">
        <v>80</v>
      </c>
      <c r="AK19" s="13" t="s">
        <v>66</v>
      </c>
      <c r="AL19" s="13" t="s">
        <v>20</v>
      </c>
      <c r="AM19" s="13" t="s">
        <v>21</v>
      </c>
      <c r="AN19" s="13" t="s">
        <v>22</v>
      </c>
      <c r="AO19" s="13" t="s">
        <v>5</v>
      </c>
      <c r="AP19" s="13" t="s">
        <v>6</v>
      </c>
      <c r="AQ19" s="13" t="s">
        <v>81</v>
      </c>
      <c r="AR19" s="13" t="s">
        <v>1</v>
      </c>
      <c r="AS19" s="13" t="s">
        <v>20</v>
      </c>
      <c r="AT19" s="13" t="s">
        <v>23</v>
      </c>
      <c r="AU19" s="13" t="s">
        <v>24</v>
      </c>
      <c r="AV19" s="13" t="s">
        <v>5</v>
      </c>
      <c r="AW19" s="13" t="s">
        <v>6</v>
      </c>
      <c r="AX19" s="13" t="s">
        <v>82</v>
      </c>
      <c r="AY19" s="14" t="s">
        <v>25</v>
      </c>
      <c r="AZ19" s="14" t="s">
        <v>90</v>
      </c>
      <c r="BA19" s="13" t="s">
        <v>26</v>
      </c>
      <c r="BB19" s="13" t="s">
        <v>27</v>
      </c>
      <c r="BC19" s="13" t="s">
        <v>28</v>
      </c>
      <c r="BD19" s="13" t="s">
        <v>29</v>
      </c>
      <c r="BE19" s="14" t="s">
        <v>30</v>
      </c>
      <c r="BF19" s="14" t="s">
        <v>90</v>
      </c>
      <c r="BG19" s="13" t="s">
        <v>31</v>
      </c>
      <c r="BH19" s="13" t="s">
        <v>32</v>
      </c>
      <c r="BI19" s="13" t="s">
        <v>33</v>
      </c>
      <c r="BJ19" s="13" t="s">
        <v>34</v>
      </c>
      <c r="BK19" s="13" t="s">
        <v>64</v>
      </c>
      <c r="BL19" s="13" t="s">
        <v>65</v>
      </c>
      <c r="BM19" s="13" t="s">
        <v>35</v>
      </c>
      <c r="BN19" s="13" t="s">
        <v>90</v>
      </c>
      <c r="BO19" s="13" t="s">
        <v>36</v>
      </c>
      <c r="BP19" s="13" t="s">
        <v>37</v>
      </c>
      <c r="BQ19" s="13" t="s">
        <v>38</v>
      </c>
      <c r="BR19" s="13" t="s">
        <v>39</v>
      </c>
      <c r="BS19" s="13" t="s">
        <v>40</v>
      </c>
      <c r="BT19" s="13" t="s">
        <v>41</v>
      </c>
      <c r="BU19" s="14" t="s">
        <v>42</v>
      </c>
      <c r="BV19" s="14"/>
      <c r="BW19" s="14" t="s">
        <v>91</v>
      </c>
      <c r="BX19" s="13" t="s">
        <v>93</v>
      </c>
      <c r="BY19" s="13" t="s">
        <v>91</v>
      </c>
    </row>
    <row r="20" spans="1:77" x14ac:dyDescent="0.35">
      <c r="A20" s="1" t="s">
        <v>43</v>
      </c>
      <c r="B20" s="1" t="s">
        <v>68</v>
      </c>
      <c r="C20" s="1" t="s">
        <v>97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f t="shared" ref="J20:J40" si="0">SUM(D20:I20)</f>
        <v>6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  <c r="P20" s="1">
        <f>SUM(K20:O20)</f>
        <v>2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f>SUM(Q20:U20)</f>
        <v>2</v>
      </c>
      <c r="W20" s="7">
        <f t="shared" ref="W20:W40" si="1">SUM(J20+P20+V20)</f>
        <v>10</v>
      </c>
      <c r="X20" s="8" t="s">
        <v>87</v>
      </c>
      <c r="Y20" s="1">
        <v>1</v>
      </c>
      <c r="Z20" s="1">
        <v>1</v>
      </c>
      <c r="AA20" s="1">
        <v>0</v>
      </c>
      <c r="AB20" s="1">
        <v>1</v>
      </c>
      <c r="AC20" s="1">
        <v>1</v>
      </c>
      <c r="AD20" s="1">
        <f t="shared" ref="AD20:AD40" si="2">SUM(Y20:AC20)</f>
        <v>4</v>
      </c>
      <c r="AE20" s="1">
        <v>1</v>
      </c>
      <c r="AF20" s="1">
        <v>0</v>
      </c>
      <c r="AG20" s="1">
        <v>0</v>
      </c>
      <c r="AH20" s="1">
        <v>1</v>
      </c>
      <c r="AI20" s="1">
        <v>1</v>
      </c>
      <c r="AJ20" s="1">
        <f t="shared" ref="AJ20:AJ34" si="3">SUM(AE20:AI20)</f>
        <v>3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f t="shared" ref="AQ20:AQ40" si="4">SUM(AK20:AP20)</f>
        <v>6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  <c r="AW20" s="1">
        <v>0</v>
      </c>
      <c r="AX20" s="1">
        <f t="shared" ref="AX20:AX40" si="5">SUM(AR20:AW20)</f>
        <v>5</v>
      </c>
      <c r="AY20" s="7">
        <f t="shared" ref="AY20:AY40" si="6">SUM(AD20+AJ20+AQ20+AX20)</f>
        <v>18</v>
      </c>
      <c r="AZ20" s="8" t="s">
        <v>84</v>
      </c>
      <c r="BA20" s="1">
        <v>1</v>
      </c>
      <c r="BB20" s="1">
        <v>0</v>
      </c>
      <c r="BC20" s="1">
        <v>0</v>
      </c>
      <c r="BD20" s="1">
        <v>0</v>
      </c>
      <c r="BE20" s="7">
        <v>1</v>
      </c>
      <c r="BF20" s="8" t="s">
        <v>85</v>
      </c>
      <c r="BG20" s="1">
        <v>1</v>
      </c>
      <c r="BH20" s="1">
        <v>1</v>
      </c>
      <c r="BI20" s="1">
        <v>1</v>
      </c>
      <c r="BJ20" s="1">
        <v>1</v>
      </c>
      <c r="BK20" s="1">
        <v>1</v>
      </c>
      <c r="BL20" s="1">
        <v>1</v>
      </c>
      <c r="BM20" s="1">
        <f>SUM(BG20+BH20+BI20+BJ20+BK20+BL20)</f>
        <v>6</v>
      </c>
      <c r="BN20" s="11" t="s">
        <v>84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20">
        <f>SUM(BO20:BT20)</f>
        <v>0</v>
      </c>
      <c r="BV20" s="21"/>
      <c r="BW20" s="8" t="s">
        <v>89</v>
      </c>
      <c r="BX20" s="1">
        <f>SUM(W20+AY20+BE20+BM20+BU20)</f>
        <v>35</v>
      </c>
      <c r="BY20" s="1" t="s">
        <v>95</v>
      </c>
    </row>
    <row r="21" spans="1:77" x14ac:dyDescent="0.35">
      <c r="A21" s="1" t="s">
        <v>44</v>
      </c>
      <c r="B21" s="1" t="s">
        <v>77</v>
      </c>
      <c r="C21" s="1" t="s">
        <v>97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f t="shared" si="0"/>
        <v>6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f>SUM(K21:O21)</f>
        <v>5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  <c r="V21" s="1">
        <f>SUM(Q21:U21)</f>
        <v>5</v>
      </c>
      <c r="W21" s="7">
        <f t="shared" si="1"/>
        <v>16</v>
      </c>
      <c r="X21" s="8" t="s">
        <v>87</v>
      </c>
      <c r="Y21" s="1">
        <v>1</v>
      </c>
      <c r="Z21" s="1">
        <v>1</v>
      </c>
      <c r="AA21" s="1">
        <v>0</v>
      </c>
      <c r="AB21" s="1">
        <v>0</v>
      </c>
      <c r="AC21" s="1">
        <v>0</v>
      </c>
      <c r="AD21" s="1">
        <f t="shared" si="2"/>
        <v>2</v>
      </c>
      <c r="AE21" s="1">
        <v>1</v>
      </c>
      <c r="AF21" s="1">
        <v>0</v>
      </c>
      <c r="AG21" s="1">
        <v>0</v>
      </c>
      <c r="AH21" s="1">
        <v>0</v>
      </c>
      <c r="AI21" s="1">
        <v>0</v>
      </c>
      <c r="AJ21" s="1">
        <f t="shared" si="3"/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f t="shared" si="4"/>
        <v>6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f t="shared" si="5"/>
        <v>6</v>
      </c>
      <c r="AY21" s="7">
        <f t="shared" si="6"/>
        <v>15</v>
      </c>
      <c r="AZ21" s="8" t="s">
        <v>84</v>
      </c>
      <c r="BA21" s="1">
        <v>1</v>
      </c>
      <c r="BB21" s="1">
        <v>0</v>
      </c>
      <c r="BC21" s="1">
        <v>0</v>
      </c>
      <c r="BD21" s="1">
        <v>1</v>
      </c>
      <c r="BE21" s="7">
        <v>2</v>
      </c>
      <c r="BF21" s="8" t="s">
        <v>85</v>
      </c>
      <c r="BG21" s="1">
        <v>1</v>
      </c>
      <c r="BH21" s="1">
        <v>1</v>
      </c>
      <c r="BI21" s="1">
        <v>0</v>
      </c>
      <c r="BJ21" s="1">
        <v>0</v>
      </c>
      <c r="BK21" s="1">
        <v>0</v>
      </c>
      <c r="BL21" s="1">
        <v>0</v>
      </c>
      <c r="BM21" s="1">
        <f>SUM(BG21:BL21)</f>
        <v>2</v>
      </c>
      <c r="BN21" s="11" t="s">
        <v>89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20">
        <f>SUM(BO21:BT21)</f>
        <v>0</v>
      </c>
      <c r="BV21" s="21"/>
      <c r="BW21" s="8" t="s">
        <v>89</v>
      </c>
      <c r="BX21" s="1">
        <f t="shared" ref="BX21:BX40" si="7">SUM(W21+AY21+BE21+BM21+BU21)</f>
        <v>35</v>
      </c>
      <c r="BY21" s="1" t="s">
        <v>95</v>
      </c>
    </row>
    <row r="22" spans="1:77" x14ac:dyDescent="0.35">
      <c r="A22" s="1" t="s">
        <v>45</v>
      </c>
      <c r="B22" s="1" t="s">
        <v>77</v>
      </c>
      <c r="C22" s="1" t="s">
        <v>98</v>
      </c>
      <c r="D22" s="1">
        <v>1</v>
      </c>
      <c r="E22" s="1">
        <v>0</v>
      </c>
      <c r="F22" s="1">
        <v>1</v>
      </c>
      <c r="G22" s="1">
        <v>1</v>
      </c>
      <c r="H22" s="1">
        <v>0</v>
      </c>
      <c r="I22" s="1">
        <v>0</v>
      </c>
      <c r="J22" s="1">
        <f t="shared" si="0"/>
        <v>3</v>
      </c>
      <c r="K22" s="1">
        <v>1</v>
      </c>
      <c r="L22" s="1">
        <v>1</v>
      </c>
      <c r="M22" s="1">
        <v>0</v>
      </c>
      <c r="N22" s="1">
        <v>0</v>
      </c>
      <c r="O22" s="1">
        <v>0</v>
      </c>
      <c r="P22" s="1">
        <f>SUM(K22:O22)</f>
        <v>2</v>
      </c>
      <c r="Q22" s="1">
        <v>1</v>
      </c>
      <c r="R22" s="1">
        <v>1</v>
      </c>
      <c r="S22" s="1">
        <v>1</v>
      </c>
      <c r="T22" s="1">
        <v>1</v>
      </c>
      <c r="U22" s="1">
        <v>0</v>
      </c>
      <c r="V22" s="1">
        <f>SUM(Q22:U22)</f>
        <v>4</v>
      </c>
      <c r="W22" s="7">
        <f t="shared" si="1"/>
        <v>9</v>
      </c>
      <c r="X22" s="8" t="s">
        <v>88</v>
      </c>
      <c r="Y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f t="shared" si="2"/>
        <v>5</v>
      </c>
      <c r="AE22" s="1">
        <v>1</v>
      </c>
      <c r="AF22" s="1">
        <v>1</v>
      </c>
      <c r="AG22" s="1">
        <v>0</v>
      </c>
      <c r="AH22" s="1">
        <v>0</v>
      </c>
      <c r="AI22" s="1">
        <v>1</v>
      </c>
      <c r="AJ22" s="1">
        <f t="shared" si="3"/>
        <v>3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f t="shared" si="4"/>
        <v>6</v>
      </c>
      <c r="AR22" s="1">
        <v>1</v>
      </c>
      <c r="AS22" s="1">
        <v>1</v>
      </c>
      <c r="AT22" s="1">
        <v>1</v>
      </c>
      <c r="AU22" s="1">
        <v>1</v>
      </c>
      <c r="AV22" s="1">
        <v>1</v>
      </c>
      <c r="AW22" s="1">
        <v>1</v>
      </c>
      <c r="AX22" s="1">
        <f t="shared" si="5"/>
        <v>6</v>
      </c>
      <c r="AY22" s="7">
        <f t="shared" si="6"/>
        <v>20</v>
      </c>
      <c r="AZ22" s="8" t="s">
        <v>84</v>
      </c>
      <c r="BA22" s="1">
        <v>1</v>
      </c>
      <c r="BB22" s="1">
        <v>1</v>
      </c>
      <c r="BC22" s="1">
        <v>1</v>
      </c>
      <c r="BD22" s="1">
        <v>1</v>
      </c>
      <c r="BE22" s="7">
        <v>4</v>
      </c>
      <c r="BF22" s="8" t="s">
        <v>84</v>
      </c>
      <c r="BG22" s="1">
        <v>1</v>
      </c>
      <c r="BH22" s="1">
        <v>1</v>
      </c>
      <c r="BI22" s="1">
        <v>1</v>
      </c>
      <c r="BJ22" s="1">
        <v>1</v>
      </c>
      <c r="BK22" s="1">
        <v>1</v>
      </c>
      <c r="BL22" s="1">
        <v>1</v>
      </c>
      <c r="BM22" s="1">
        <f>SUM(BG22:BL22)</f>
        <v>6</v>
      </c>
      <c r="BN22" s="11" t="s">
        <v>84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20">
        <f>SUM(BO22:BT22)</f>
        <v>0</v>
      </c>
      <c r="BV22" s="21"/>
      <c r="BW22" s="8" t="s">
        <v>89</v>
      </c>
      <c r="BX22" s="1">
        <f t="shared" si="7"/>
        <v>39</v>
      </c>
      <c r="BY22" s="1" t="s">
        <v>95</v>
      </c>
    </row>
    <row r="23" spans="1:77" x14ac:dyDescent="0.35">
      <c r="A23" s="1" t="s">
        <v>46</v>
      </c>
      <c r="B23" s="1" t="s">
        <v>77</v>
      </c>
      <c r="C23" s="1" t="s">
        <v>98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f t="shared" si="0"/>
        <v>6</v>
      </c>
      <c r="K23" s="1">
        <v>1</v>
      </c>
      <c r="L23" s="1">
        <v>1</v>
      </c>
      <c r="M23" s="1">
        <v>0</v>
      </c>
      <c r="N23" s="1">
        <v>0</v>
      </c>
      <c r="O23" s="1">
        <v>0</v>
      </c>
      <c r="P23" s="1">
        <f>SUM(K23:O23)</f>
        <v>2</v>
      </c>
      <c r="Q23" s="1">
        <v>1</v>
      </c>
      <c r="R23" s="1">
        <v>1</v>
      </c>
      <c r="S23" s="1">
        <v>0</v>
      </c>
      <c r="T23" s="1">
        <v>0</v>
      </c>
      <c r="U23" s="1">
        <v>0</v>
      </c>
      <c r="V23" s="1">
        <f>SUM(Q23:U23)</f>
        <v>2</v>
      </c>
      <c r="W23" s="7">
        <f t="shared" si="1"/>
        <v>10</v>
      </c>
      <c r="X23" s="8" t="s">
        <v>88</v>
      </c>
      <c r="Y23" s="1">
        <v>1</v>
      </c>
      <c r="Z23" s="1">
        <v>1</v>
      </c>
      <c r="AA23" s="1">
        <v>1</v>
      </c>
      <c r="AB23" s="1">
        <v>1</v>
      </c>
      <c r="AC23" s="1">
        <v>1</v>
      </c>
      <c r="AD23" s="1">
        <f t="shared" si="2"/>
        <v>5</v>
      </c>
      <c r="AE23" s="1">
        <v>1</v>
      </c>
      <c r="AF23" s="1">
        <v>1</v>
      </c>
      <c r="AG23" s="1">
        <v>1</v>
      </c>
      <c r="AH23" s="1">
        <v>0</v>
      </c>
      <c r="AI23" s="1">
        <v>0</v>
      </c>
      <c r="AJ23" s="1">
        <f t="shared" si="3"/>
        <v>3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f t="shared" si="4"/>
        <v>6</v>
      </c>
      <c r="AR23" s="1">
        <v>1</v>
      </c>
      <c r="AS23" s="1">
        <v>1</v>
      </c>
      <c r="AT23" s="1">
        <v>1</v>
      </c>
      <c r="AU23" s="1">
        <v>1</v>
      </c>
      <c r="AV23" s="1">
        <v>1</v>
      </c>
      <c r="AW23" s="1">
        <v>1</v>
      </c>
      <c r="AX23" s="1">
        <f t="shared" si="5"/>
        <v>6</v>
      </c>
      <c r="AY23" s="7">
        <f t="shared" si="6"/>
        <v>20</v>
      </c>
      <c r="AZ23" s="8" t="s">
        <v>84</v>
      </c>
      <c r="BA23" s="1">
        <v>1</v>
      </c>
      <c r="BB23" s="1">
        <v>1</v>
      </c>
      <c r="BC23" s="1">
        <v>1</v>
      </c>
      <c r="BD23" s="1">
        <v>1</v>
      </c>
      <c r="BE23" s="7">
        <v>4</v>
      </c>
      <c r="BF23" s="8" t="s">
        <v>84</v>
      </c>
      <c r="BG23" s="1">
        <v>1</v>
      </c>
      <c r="BH23" s="1">
        <v>1</v>
      </c>
      <c r="BI23" s="1">
        <v>1</v>
      </c>
      <c r="BJ23" s="1">
        <v>1</v>
      </c>
      <c r="BK23" s="1">
        <v>0</v>
      </c>
      <c r="BL23" s="1">
        <v>1</v>
      </c>
      <c r="BM23" s="1">
        <f>SUM(BG23:BL23)</f>
        <v>5</v>
      </c>
      <c r="BN23" s="11" t="s">
        <v>84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20">
        <v>0</v>
      </c>
      <c r="BV23" s="21"/>
      <c r="BW23" s="8" t="s">
        <v>89</v>
      </c>
      <c r="BX23" s="1">
        <f t="shared" si="7"/>
        <v>39</v>
      </c>
      <c r="BY23" s="1" t="s">
        <v>95</v>
      </c>
    </row>
    <row r="24" spans="1:77" x14ac:dyDescent="0.35">
      <c r="A24" s="1" t="s">
        <v>47</v>
      </c>
      <c r="B24" s="1" t="s">
        <v>83</v>
      </c>
      <c r="C24" s="1" t="s">
        <v>98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0</v>
      </c>
      <c r="J24" s="1">
        <f t="shared" si="0"/>
        <v>5</v>
      </c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f>SUM(K24:O24)</f>
        <v>2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f>SUM(Q24:U24)</f>
        <v>2</v>
      </c>
      <c r="W24" s="7">
        <f t="shared" si="1"/>
        <v>9</v>
      </c>
      <c r="X24" s="8" t="s">
        <v>87</v>
      </c>
      <c r="Y24" s="1">
        <v>1</v>
      </c>
      <c r="Z24" s="1">
        <v>1</v>
      </c>
      <c r="AA24" s="1">
        <v>1</v>
      </c>
      <c r="AB24" s="1">
        <v>0</v>
      </c>
      <c r="AC24" s="1">
        <v>0</v>
      </c>
      <c r="AD24" s="1">
        <f t="shared" si="2"/>
        <v>3</v>
      </c>
      <c r="AE24" s="1">
        <v>1</v>
      </c>
      <c r="AF24" s="1">
        <v>1</v>
      </c>
      <c r="AG24" s="1">
        <v>0</v>
      </c>
      <c r="AH24" s="1">
        <v>0</v>
      </c>
      <c r="AI24" s="1">
        <v>0</v>
      </c>
      <c r="AJ24" s="1">
        <f t="shared" si="3"/>
        <v>2</v>
      </c>
      <c r="AK24" s="1">
        <v>0</v>
      </c>
      <c r="AL24" s="1">
        <v>1</v>
      </c>
      <c r="AM24" s="1">
        <v>0</v>
      </c>
      <c r="AN24" s="1">
        <v>1</v>
      </c>
      <c r="AO24" s="1">
        <v>1</v>
      </c>
      <c r="AP24" s="1">
        <v>1</v>
      </c>
      <c r="AQ24" s="1">
        <f t="shared" si="4"/>
        <v>4</v>
      </c>
      <c r="AR24" s="1">
        <v>0</v>
      </c>
      <c r="AS24" s="1">
        <v>1</v>
      </c>
      <c r="AT24" s="1">
        <v>1</v>
      </c>
      <c r="AU24" s="1">
        <v>1</v>
      </c>
      <c r="AV24" s="1">
        <v>1</v>
      </c>
      <c r="AW24" s="1">
        <v>1</v>
      </c>
      <c r="AX24" s="1">
        <f t="shared" si="5"/>
        <v>5</v>
      </c>
      <c r="AY24" s="7">
        <f t="shared" si="6"/>
        <v>14</v>
      </c>
      <c r="AZ24" s="8" t="s">
        <v>84</v>
      </c>
      <c r="BA24" s="1">
        <v>0</v>
      </c>
      <c r="BB24" s="1">
        <v>0</v>
      </c>
      <c r="BC24" s="1">
        <v>0</v>
      </c>
      <c r="BD24" s="1">
        <v>0</v>
      </c>
      <c r="BE24" s="7">
        <v>0</v>
      </c>
      <c r="BF24" s="8" t="s">
        <v>89</v>
      </c>
      <c r="BG24" s="1">
        <v>1</v>
      </c>
      <c r="BH24" s="1">
        <v>1</v>
      </c>
      <c r="BI24" s="1">
        <v>0</v>
      </c>
      <c r="BJ24" s="1">
        <v>0</v>
      </c>
      <c r="BK24" s="1">
        <v>0</v>
      </c>
      <c r="BL24" s="1">
        <v>0</v>
      </c>
      <c r="BM24" s="1">
        <f>SUM(BG24:BL24)</f>
        <v>2</v>
      </c>
      <c r="BN24" s="11" t="s">
        <v>85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20">
        <v>0</v>
      </c>
      <c r="BV24" s="21"/>
      <c r="BW24" s="8" t="s">
        <v>89</v>
      </c>
      <c r="BX24" s="1">
        <f t="shared" si="7"/>
        <v>25</v>
      </c>
      <c r="BY24" s="1" t="s">
        <v>95</v>
      </c>
    </row>
    <row r="25" spans="1:77" x14ac:dyDescent="0.35">
      <c r="A25" s="1" t="s">
        <v>48</v>
      </c>
      <c r="B25" s="1" t="s">
        <v>71</v>
      </c>
      <c r="C25" s="1" t="s">
        <v>97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f t="shared" si="0"/>
        <v>6</v>
      </c>
      <c r="K25" s="1">
        <v>1</v>
      </c>
      <c r="L25" s="1">
        <v>1</v>
      </c>
      <c r="M25" s="1">
        <v>0</v>
      </c>
      <c r="N25" s="1">
        <v>0</v>
      </c>
      <c r="O25" s="1">
        <v>0</v>
      </c>
      <c r="P25" s="1">
        <v>2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2</v>
      </c>
      <c r="W25" s="7">
        <f t="shared" si="1"/>
        <v>10</v>
      </c>
      <c r="X25" s="8" t="s">
        <v>87</v>
      </c>
      <c r="Y25" s="1">
        <v>1</v>
      </c>
      <c r="Z25" s="1">
        <v>1</v>
      </c>
      <c r="AA25" s="1">
        <v>1</v>
      </c>
      <c r="AB25" s="1">
        <v>0</v>
      </c>
      <c r="AC25" s="1">
        <v>0</v>
      </c>
      <c r="AD25" s="1">
        <f t="shared" si="2"/>
        <v>3</v>
      </c>
      <c r="AE25" s="1">
        <v>1</v>
      </c>
      <c r="AF25" s="1">
        <v>1</v>
      </c>
      <c r="AG25" s="1">
        <v>0</v>
      </c>
      <c r="AH25" s="1">
        <v>0</v>
      </c>
      <c r="AI25" s="1">
        <v>0</v>
      </c>
      <c r="AJ25" s="1">
        <f t="shared" si="3"/>
        <v>2</v>
      </c>
      <c r="AK25" s="1">
        <v>1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f t="shared" si="4"/>
        <v>6</v>
      </c>
      <c r="AR25" s="1">
        <v>1</v>
      </c>
      <c r="AS25" s="1">
        <v>1</v>
      </c>
      <c r="AT25" s="1">
        <v>1</v>
      </c>
      <c r="AU25" s="1">
        <v>1</v>
      </c>
      <c r="AV25" s="1">
        <v>1</v>
      </c>
      <c r="AW25" s="1">
        <v>1</v>
      </c>
      <c r="AX25" s="1">
        <f t="shared" si="5"/>
        <v>6</v>
      </c>
      <c r="AY25" s="7">
        <f t="shared" si="6"/>
        <v>17</v>
      </c>
      <c r="AZ25" s="8" t="s">
        <v>84</v>
      </c>
      <c r="BA25" s="1">
        <v>0</v>
      </c>
      <c r="BB25" s="1">
        <v>0</v>
      </c>
      <c r="BC25" s="1">
        <v>0</v>
      </c>
      <c r="BD25" s="1">
        <v>0</v>
      </c>
      <c r="BE25" s="7">
        <v>0</v>
      </c>
      <c r="BF25" s="8" t="s">
        <v>89</v>
      </c>
      <c r="BG25" s="1">
        <v>1</v>
      </c>
      <c r="BH25" s="1">
        <v>1</v>
      </c>
      <c r="BI25" s="1">
        <v>1</v>
      </c>
      <c r="BJ25" s="1">
        <v>0</v>
      </c>
      <c r="BK25" s="1">
        <v>0</v>
      </c>
      <c r="BL25" s="1">
        <v>1</v>
      </c>
      <c r="BM25" s="1">
        <f>SUM(BG25:BL25 )</f>
        <v>4</v>
      </c>
      <c r="BN25" s="11" t="s">
        <v>84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20">
        <v>0</v>
      </c>
      <c r="BV25" s="21"/>
      <c r="BW25" s="8" t="s">
        <v>89</v>
      </c>
      <c r="BX25" s="1">
        <f t="shared" si="7"/>
        <v>31</v>
      </c>
      <c r="BY25" s="1" t="s">
        <v>95</v>
      </c>
    </row>
    <row r="26" spans="1:77" x14ac:dyDescent="0.35">
      <c r="A26" s="1" t="s">
        <v>49</v>
      </c>
      <c r="B26" s="1" t="s">
        <v>77</v>
      </c>
      <c r="C26" s="1" t="s">
        <v>97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f t="shared" si="0"/>
        <v>6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f>SUM(K26:O26)</f>
        <v>5</v>
      </c>
      <c r="Q26" s="1">
        <v>1</v>
      </c>
      <c r="R26" s="1">
        <v>1</v>
      </c>
      <c r="S26" s="1">
        <v>1</v>
      </c>
      <c r="T26" s="1">
        <v>0</v>
      </c>
      <c r="U26" s="1">
        <v>0</v>
      </c>
      <c r="V26" s="1">
        <f t="shared" ref="V26:V32" si="8">SUM(Q26:U26)</f>
        <v>3</v>
      </c>
      <c r="W26" s="7">
        <f t="shared" si="1"/>
        <v>14</v>
      </c>
      <c r="X26" s="8" t="s">
        <v>87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1">
        <f t="shared" si="2"/>
        <v>5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f t="shared" si="3"/>
        <v>2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f t="shared" si="4"/>
        <v>6</v>
      </c>
      <c r="AR26" s="1">
        <v>1</v>
      </c>
      <c r="AS26" s="1">
        <v>1</v>
      </c>
      <c r="AT26" s="1">
        <v>1</v>
      </c>
      <c r="AU26" s="1">
        <v>1</v>
      </c>
      <c r="AV26" s="1">
        <v>1</v>
      </c>
      <c r="AW26" s="1">
        <v>1</v>
      </c>
      <c r="AX26" s="1">
        <f t="shared" si="5"/>
        <v>6</v>
      </c>
      <c r="AY26" s="7">
        <f t="shared" si="6"/>
        <v>19</v>
      </c>
      <c r="AZ26" s="8" t="s">
        <v>84</v>
      </c>
      <c r="BA26" s="1">
        <v>1</v>
      </c>
      <c r="BB26" s="1">
        <v>1</v>
      </c>
      <c r="BC26" s="1">
        <v>0</v>
      </c>
      <c r="BD26" s="1">
        <v>1</v>
      </c>
      <c r="BE26" s="7">
        <v>3</v>
      </c>
      <c r="BF26" s="8" t="s">
        <v>84</v>
      </c>
      <c r="BG26" s="1">
        <v>1</v>
      </c>
      <c r="BH26" s="1">
        <v>1</v>
      </c>
      <c r="BI26" s="1">
        <v>0</v>
      </c>
      <c r="BJ26" s="1">
        <v>0</v>
      </c>
      <c r="BK26" s="1">
        <v>1</v>
      </c>
      <c r="BL26" s="1">
        <v>1</v>
      </c>
      <c r="BM26" s="1">
        <f t="shared" ref="BM26:BM40" si="9">SUM(BG26:BL26)</f>
        <v>4</v>
      </c>
      <c r="BN26" s="11" t="s">
        <v>84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20">
        <v>0</v>
      </c>
      <c r="BV26" s="21"/>
      <c r="BW26" s="8" t="s">
        <v>89</v>
      </c>
      <c r="BX26" s="1">
        <f t="shared" si="7"/>
        <v>40</v>
      </c>
      <c r="BY26" s="1" t="s">
        <v>95</v>
      </c>
    </row>
    <row r="27" spans="1:77" x14ac:dyDescent="0.35">
      <c r="A27" s="1" t="s">
        <v>50</v>
      </c>
      <c r="B27" s="1" t="s">
        <v>77</v>
      </c>
      <c r="C27" s="1" t="s">
        <v>97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f t="shared" si="0"/>
        <v>6</v>
      </c>
      <c r="K27" s="1">
        <v>1</v>
      </c>
      <c r="L27" s="1">
        <v>1</v>
      </c>
      <c r="M27" s="1">
        <v>0</v>
      </c>
      <c r="N27" s="1">
        <v>0</v>
      </c>
      <c r="O27" s="1">
        <v>0</v>
      </c>
      <c r="P27" s="1">
        <v>2</v>
      </c>
      <c r="Q27" s="1">
        <v>1</v>
      </c>
      <c r="R27" s="1">
        <v>1</v>
      </c>
      <c r="S27" s="1">
        <v>0</v>
      </c>
      <c r="T27" s="1">
        <v>0</v>
      </c>
      <c r="U27" s="1">
        <v>0</v>
      </c>
      <c r="V27" s="1">
        <f t="shared" si="8"/>
        <v>2</v>
      </c>
      <c r="W27" s="7">
        <f t="shared" si="1"/>
        <v>10</v>
      </c>
      <c r="X27" s="8" t="s">
        <v>88</v>
      </c>
      <c r="Y27" s="1">
        <v>1</v>
      </c>
      <c r="Z27" s="1">
        <v>1</v>
      </c>
      <c r="AA27" s="1">
        <v>1</v>
      </c>
      <c r="AB27" s="1">
        <v>0</v>
      </c>
      <c r="AC27" s="1">
        <v>1</v>
      </c>
      <c r="AD27" s="1">
        <f t="shared" si="2"/>
        <v>4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f t="shared" si="3"/>
        <v>5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f t="shared" si="4"/>
        <v>6</v>
      </c>
      <c r="AR27" s="1">
        <v>1</v>
      </c>
      <c r="AS27" s="1">
        <v>1</v>
      </c>
      <c r="AT27" s="1">
        <v>1</v>
      </c>
      <c r="AU27" s="1">
        <v>1</v>
      </c>
      <c r="AV27" s="1">
        <v>1</v>
      </c>
      <c r="AW27" s="1">
        <v>1</v>
      </c>
      <c r="AX27" s="1">
        <f t="shared" si="5"/>
        <v>6</v>
      </c>
      <c r="AY27" s="7">
        <f t="shared" si="6"/>
        <v>21</v>
      </c>
      <c r="AZ27" s="8" t="s">
        <v>84</v>
      </c>
      <c r="BA27" s="1">
        <v>1</v>
      </c>
      <c r="BB27" s="1">
        <v>1</v>
      </c>
      <c r="BC27" s="1">
        <v>1</v>
      </c>
      <c r="BD27" s="1">
        <v>1</v>
      </c>
      <c r="BE27" s="7">
        <v>4</v>
      </c>
      <c r="BF27" s="8" t="s">
        <v>84</v>
      </c>
      <c r="BG27" s="1">
        <v>1</v>
      </c>
      <c r="BH27" s="1">
        <v>1</v>
      </c>
      <c r="BI27" s="1">
        <v>0</v>
      </c>
      <c r="BJ27" s="1">
        <v>0</v>
      </c>
      <c r="BK27" s="1">
        <v>1</v>
      </c>
      <c r="BL27" s="1">
        <v>1</v>
      </c>
      <c r="BM27" s="1">
        <f t="shared" si="9"/>
        <v>4</v>
      </c>
      <c r="BN27" s="11" t="s">
        <v>84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20">
        <v>0</v>
      </c>
      <c r="BV27" s="21"/>
      <c r="BW27" s="8" t="s">
        <v>89</v>
      </c>
      <c r="BX27" s="1">
        <f t="shared" si="7"/>
        <v>39</v>
      </c>
      <c r="BY27" s="1" t="s">
        <v>95</v>
      </c>
    </row>
    <row r="28" spans="1:77" x14ac:dyDescent="0.35">
      <c r="A28" s="1" t="s">
        <v>51</v>
      </c>
      <c r="B28" s="1" t="s">
        <v>78</v>
      </c>
      <c r="C28" s="1" t="s">
        <v>97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0</v>
      </c>
      <c r="J28" s="1">
        <f t="shared" si="0"/>
        <v>5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f t="shared" ref="P28:P40" si="10">SUM(K28:O28)</f>
        <v>5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f t="shared" si="8"/>
        <v>5</v>
      </c>
      <c r="W28" s="7">
        <f t="shared" si="1"/>
        <v>15</v>
      </c>
      <c r="X28" s="8" t="s">
        <v>87</v>
      </c>
      <c r="Y28" s="1">
        <v>1</v>
      </c>
      <c r="Z28" s="1">
        <v>1</v>
      </c>
      <c r="AA28" s="1">
        <v>1</v>
      </c>
      <c r="AB28" s="1">
        <v>1</v>
      </c>
      <c r="AC28" s="1">
        <v>1</v>
      </c>
      <c r="AD28" s="1">
        <f t="shared" si="2"/>
        <v>5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f t="shared" si="3"/>
        <v>5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f t="shared" si="4"/>
        <v>6</v>
      </c>
      <c r="AR28" s="1">
        <v>1</v>
      </c>
      <c r="AS28" s="1">
        <v>1</v>
      </c>
      <c r="AT28" s="1">
        <v>1</v>
      </c>
      <c r="AU28" s="1">
        <v>1</v>
      </c>
      <c r="AV28" s="1">
        <v>1</v>
      </c>
      <c r="AW28" s="1">
        <v>1</v>
      </c>
      <c r="AX28" s="1">
        <f t="shared" si="5"/>
        <v>6</v>
      </c>
      <c r="AY28" s="7">
        <f t="shared" si="6"/>
        <v>22</v>
      </c>
      <c r="AZ28" s="8" t="s">
        <v>84</v>
      </c>
      <c r="BA28" s="1">
        <v>0</v>
      </c>
      <c r="BB28" s="1">
        <v>1</v>
      </c>
      <c r="BC28" s="1">
        <v>1</v>
      </c>
      <c r="BD28" s="1">
        <v>0</v>
      </c>
      <c r="BE28" s="7">
        <v>2</v>
      </c>
      <c r="BF28" s="8" t="s">
        <v>84</v>
      </c>
      <c r="BG28" s="1">
        <v>1</v>
      </c>
      <c r="BH28" s="1">
        <v>1</v>
      </c>
      <c r="BI28" s="1">
        <v>0</v>
      </c>
      <c r="BJ28" s="1">
        <v>0</v>
      </c>
      <c r="BK28" s="1">
        <v>1</v>
      </c>
      <c r="BL28" s="1">
        <v>1</v>
      </c>
      <c r="BM28" s="1">
        <f t="shared" si="9"/>
        <v>4</v>
      </c>
      <c r="BN28" s="11" t="s">
        <v>84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20">
        <v>0</v>
      </c>
      <c r="BV28" s="21"/>
      <c r="BW28" s="8" t="s">
        <v>89</v>
      </c>
      <c r="BX28" s="1">
        <f t="shared" si="7"/>
        <v>43</v>
      </c>
      <c r="BY28" s="1" t="s">
        <v>95</v>
      </c>
    </row>
    <row r="29" spans="1:77" x14ac:dyDescent="0.35">
      <c r="A29" s="1" t="s">
        <v>52</v>
      </c>
      <c r="B29" s="1" t="s">
        <v>78</v>
      </c>
      <c r="C29" s="1" t="s">
        <v>97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0</v>
      </c>
      <c r="J29" s="1">
        <f t="shared" si="0"/>
        <v>5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f t="shared" si="10"/>
        <v>5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f t="shared" si="8"/>
        <v>5</v>
      </c>
      <c r="W29" s="7">
        <f t="shared" si="1"/>
        <v>15</v>
      </c>
      <c r="X29" s="8" t="s">
        <v>87</v>
      </c>
      <c r="Y29" s="1">
        <v>1</v>
      </c>
      <c r="Z29" s="1">
        <v>1</v>
      </c>
      <c r="AA29" s="1">
        <v>1</v>
      </c>
      <c r="AB29" s="1">
        <v>0</v>
      </c>
      <c r="AC29" s="1">
        <v>0</v>
      </c>
      <c r="AD29" s="1">
        <f t="shared" si="2"/>
        <v>3</v>
      </c>
      <c r="AE29" s="1">
        <v>1</v>
      </c>
      <c r="AF29" s="1">
        <v>1</v>
      </c>
      <c r="AG29" s="1">
        <v>0</v>
      </c>
      <c r="AH29" s="1">
        <v>0</v>
      </c>
      <c r="AI29" s="1">
        <v>0</v>
      </c>
      <c r="AJ29" s="1">
        <f t="shared" si="3"/>
        <v>2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1">
        <v>1</v>
      </c>
      <c r="AQ29" s="1">
        <f t="shared" si="4"/>
        <v>6</v>
      </c>
      <c r="AR29" s="1">
        <v>1</v>
      </c>
      <c r="AS29" s="1">
        <v>1</v>
      </c>
      <c r="AT29" s="1">
        <v>1</v>
      </c>
      <c r="AU29" s="1">
        <v>1</v>
      </c>
      <c r="AV29" s="1">
        <v>1</v>
      </c>
      <c r="AW29" s="1">
        <v>1</v>
      </c>
      <c r="AX29" s="1">
        <f t="shared" si="5"/>
        <v>6</v>
      </c>
      <c r="AY29" s="7">
        <f t="shared" si="6"/>
        <v>17</v>
      </c>
      <c r="AZ29" s="8" t="s">
        <v>84</v>
      </c>
      <c r="BA29" s="1">
        <v>1</v>
      </c>
      <c r="BB29" s="1">
        <v>1</v>
      </c>
      <c r="BC29" s="1">
        <v>1</v>
      </c>
      <c r="BD29" s="1">
        <v>1</v>
      </c>
      <c r="BE29" s="7">
        <v>4</v>
      </c>
      <c r="BF29" s="8" t="s">
        <v>84</v>
      </c>
      <c r="BG29" s="1">
        <v>1</v>
      </c>
      <c r="BH29" s="1">
        <v>1</v>
      </c>
      <c r="BI29" s="1">
        <v>1</v>
      </c>
      <c r="BJ29" s="1">
        <v>1</v>
      </c>
      <c r="BK29" s="1">
        <v>1</v>
      </c>
      <c r="BL29" s="1">
        <v>1</v>
      </c>
      <c r="BM29" s="1">
        <f t="shared" si="9"/>
        <v>6</v>
      </c>
      <c r="BN29" s="11" t="s">
        <v>84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20">
        <v>0</v>
      </c>
      <c r="BV29" s="21"/>
      <c r="BW29" s="8" t="s">
        <v>89</v>
      </c>
      <c r="BX29" s="1">
        <f t="shared" si="7"/>
        <v>42</v>
      </c>
      <c r="BY29" s="1" t="s">
        <v>95</v>
      </c>
    </row>
    <row r="30" spans="1:77" x14ac:dyDescent="0.35">
      <c r="A30" s="1" t="s">
        <v>53</v>
      </c>
      <c r="B30" s="1" t="s">
        <v>77</v>
      </c>
      <c r="C30" s="1" t="s">
        <v>97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f t="shared" si="0"/>
        <v>6</v>
      </c>
      <c r="K30" s="1">
        <v>1</v>
      </c>
      <c r="L30" s="1">
        <v>1</v>
      </c>
      <c r="M30" s="1">
        <v>1</v>
      </c>
      <c r="N30" s="1">
        <v>0</v>
      </c>
      <c r="O30" s="1">
        <v>0</v>
      </c>
      <c r="P30" s="1">
        <f t="shared" si="10"/>
        <v>3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f t="shared" si="8"/>
        <v>5</v>
      </c>
      <c r="W30" s="7">
        <f t="shared" si="1"/>
        <v>14</v>
      </c>
      <c r="X30" s="8" t="s">
        <v>87</v>
      </c>
      <c r="Y30" s="1">
        <v>1</v>
      </c>
      <c r="Z30" s="1">
        <v>1</v>
      </c>
      <c r="AA30" s="1">
        <v>1</v>
      </c>
      <c r="AB30" s="1">
        <v>0</v>
      </c>
      <c r="AC30" s="1">
        <v>0</v>
      </c>
      <c r="AD30" s="1">
        <f t="shared" si="2"/>
        <v>3</v>
      </c>
      <c r="AE30" s="1">
        <v>0</v>
      </c>
      <c r="AF30" s="1">
        <v>1</v>
      </c>
      <c r="AG30" s="1">
        <v>0</v>
      </c>
      <c r="AH30" s="1">
        <v>0</v>
      </c>
      <c r="AI30" s="1">
        <v>0</v>
      </c>
      <c r="AJ30" s="1">
        <f t="shared" si="3"/>
        <v>1</v>
      </c>
      <c r="AK30" s="1">
        <v>1</v>
      </c>
      <c r="AL30" s="1">
        <v>1</v>
      </c>
      <c r="AM30" s="1">
        <v>1</v>
      </c>
      <c r="AN30" s="1">
        <v>1</v>
      </c>
      <c r="AO30" s="1">
        <v>1</v>
      </c>
      <c r="AP30" s="1">
        <v>1</v>
      </c>
      <c r="AQ30" s="1">
        <f t="shared" si="4"/>
        <v>6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  <c r="AW30" s="1">
        <v>1</v>
      </c>
      <c r="AX30" s="1">
        <f t="shared" si="5"/>
        <v>6</v>
      </c>
      <c r="AY30" s="7">
        <f t="shared" si="6"/>
        <v>16</v>
      </c>
      <c r="AZ30" s="8" t="s">
        <v>84</v>
      </c>
      <c r="BA30" s="1">
        <v>0</v>
      </c>
      <c r="BB30" s="1">
        <v>1</v>
      </c>
      <c r="BC30" s="1">
        <v>1</v>
      </c>
      <c r="BD30" s="1">
        <v>0</v>
      </c>
      <c r="BE30" s="7">
        <v>2</v>
      </c>
      <c r="BF30" s="8" t="s">
        <v>85</v>
      </c>
      <c r="BG30" s="1">
        <v>1</v>
      </c>
      <c r="BH30" s="1">
        <v>1</v>
      </c>
      <c r="BI30" s="1">
        <v>1</v>
      </c>
      <c r="BJ30" s="1">
        <v>1</v>
      </c>
      <c r="BK30" s="1">
        <v>1</v>
      </c>
      <c r="BL30" s="1">
        <v>1</v>
      </c>
      <c r="BM30" s="1">
        <f t="shared" si="9"/>
        <v>6</v>
      </c>
      <c r="BN30" s="11" t="s">
        <v>84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20">
        <v>0</v>
      </c>
      <c r="BV30" s="21"/>
      <c r="BW30" s="8" t="s">
        <v>89</v>
      </c>
      <c r="BX30" s="1">
        <f t="shared" si="7"/>
        <v>38</v>
      </c>
      <c r="BY30" s="1" t="s">
        <v>95</v>
      </c>
    </row>
    <row r="31" spans="1:77" x14ac:dyDescent="0.35">
      <c r="A31" s="1" t="s">
        <v>54</v>
      </c>
      <c r="B31" s="1" t="s">
        <v>68</v>
      </c>
      <c r="C31" s="1" t="s">
        <v>98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f t="shared" si="0"/>
        <v>6</v>
      </c>
      <c r="K31" s="1">
        <v>1</v>
      </c>
      <c r="L31" s="1">
        <v>1</v>
      </c>
      <c r="M31" s="1">
        <v>1</v>
      </c>
      <c r="N31" s="1">
        <v>1</v>
      </c>
      <c r="O31" s="1">
        <v>0</v>
      </c>
      <c r="P31" s="1">
        <f t="shared" si="10"/>
        <v>4</v>
      </c>
      <c r="Q31" s="1">
        <v>1</v>
      </c>
      <c r="R31" s="1">
        <v>1</v>
      </c>
      <c r="S31" s="1">
        <v>1</v>
      </c>
      <c r="T31" s="1">
        <v>1</v>
      </c>
      <c r="U31" s="1">
        <v>0</v>
      </c>
      <c r="V31" s="1">
        <f t="shared" si="8"/>
        <v>4</v>
      </c>
      <c r="W31" s="7">
        <f t="shared" si="1"/>
        <v>14</v>
      </c>
      <c r="X31" s="8" t="s">
        <v>87</v>
      </c>
      <c r="Y31" s="1">
        <v>0</v>
      </c>
      <c r="Z31" s="1">
        <v>1</v>
      </c>
      <c r="AA31" s="1">
        <v>1</v>
      </c>
      <c r="AB31" s="1">
        <v>0</v>
      </c>
      <c r="AC31" s="1">
        <v>0</v>
      </c>
      <c r="AD31" s="1">
        <f t="shared" si="2"/>
        <v>2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f t="shared" si="3"/>
        <v>0</v>
      </c>
      <c r="AK31" s="1">
        <v>1</v>
      </c>
      <c r="AL31" s="1">
        <v>1</v>
      </c>
      <c r="AM31" s="1">
        <v>1</v>
      </c>
      <c r="AN31" s="1">
        <v>1</v>
      </c>
      <c r="AO31" s="1">
        <v>1</v>
      </c>
      <c r="AP31" s="1">
        <v>1</v>
      </c>
      <c r="AQ31" s="1">
        <f t="shared" si="4"/>
        <v>6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  <c r="AW31" s="1">
        <v>1</v>
      </c>
      <c r="AX31" s="1">
        <f t="shared" si="5"/>
        <v>6</v>
      </c>
      <c r="AY31" s="7">
        <f t="shared" si="6"/>
        <v>14</v>
      </c>
      <c r="AZ31" s="8" t="s">
        <v>84</v>
      </c>
      <c r="BA31" s="1">
        <v>1</v>
      </c>
      <c r="BB31" s="1">
        <v>1</v>
      </c>
      <c r="BC31" s="1">
        <v>1</v>
      </c>
      <c r="BD31" s="1">
        <v>1</v>
      </c>
      <c r="BE31" s="7">
        <v>4</v>
      </c>
      <c r="BF31" s="8" t="s">
        <v>84</v>
      </c>
      <c r="BG31" s="1">
        <v>1</v>
      </c>
      <c r="BH31" s="1">
        <v>1</v>
      </c>
      <c r="BI31" s="1">
        <v>1</v>
      </c>
      <c r="BJ31" s="1">
        <v>1</v>
      </c>
      <c r="BK31" s="1">
        <v>1</v>
      </c>
      <c r="BL31" s="1">
        <v>1</v>
      </c>
      <c r="BM31" s="1">
        <f t="shared" si="9"/>
        <v>6</v>
      </c>
      <c r="BN31" s="11" t="s">
        <v>84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20">
        <v>0</v>
      </c>
      <c r="BV31" s="21"/>
      <c r="BW31" s="8" t="s">
        <v>89</v>
      </c>
      <c r="BX31" s="1">
        <f t="shared" si="7"/>
        <v>38</v>
      </c>
      <c r="BY31" s="1" t="s">
        <v>95</v>
      </c>
    </row>
    <row r="32" spans="1:77" x14ac:dyDescent="0.35">
      <c r="A32" s="1" t="s">
        <v>55</v>
      </c>
      <c r="B32" s="1" t="s">
        <v>69</v>
      </c>
      <c r="C32" s="1" t="s">
        <v>98</v>
      </c>
      <c r="D32" s="1">
        <v>1</v>
      </c>
      <c r="E32" s="1">
        <v>1</v>
      </c>
      <c r="F32" s="1">
        <v>1</v>
      </c>
      <c r="G32" s="1">
        <v>0</v>
      </c>
      <c r="H32" s="1">
        <v>1</v>
      </c>
      <c r="I32" s="1">
        <v>1</v>
      </c>
      <c r="J32" s="1">
        <f t="shared" si="0"/>
        <v>5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10"/>
        <v>0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f t="shared" si="8"/>
        <v>2</v>
      </c>
      <c r="W32" s="7">
        <f t="shared" si="1"/>
        <v>7</v>
      </c>
      <c r="X32" s="8" t="s">
        <v>87</v>
      </c>
      <c r="Y32" s="1">
        <v>0</v>
      </c>
      <c r="Z32" s="1">
        <v>0</v>
      </c>
      <c r="AA32" s="1">
        <v>1</v>
      </c>
      <c r="AB32" s="1">
        <v>0</v>
      </c>
      <c r="AC32" s="1">
        <v>0</v>
      </c>
      <c r="AD32" s="1">
        <f t="shared" si="2"/>
        <v>1</v>
      </c>
      <c r="AE32" s="1">
        <v>0</v>
      </c>
      <c r="AF32" s="1">
        <v>0</v>
      </c>
      <c r="AG32" s="1">
        <v>0</v>
      </c>
      <c r="AH32" s="1">
        <v>1</v>
      </c>
      <c r="AI32" s="1">
        <v>1</v>
      </c>
      <c r="AJ32" s="1">
        <f t="shared" si="3"/>
        <v>2</v>
      </c>
      <c r="AK32" s="1">
        <v>0</v>
      </c>
      <c r="AL32" s="1">
        <v>1</v>
      </c>
      <c r="AM32" s="1">
        <v>1</v>
      </c>
      <c r="AN32" s="1">
        <v>1</v>
      </c>
      <c r="AO32" s="1">
        <v>0</v>
      </c>
      <c r="AP32" s="1">
        <v>0</v>
      </c>
      <c r="AQ32" s="1">
        <f t="shared" si="4"/>
        <v>3</v>
      </c>
      <c r="AR32" s="1">
        <v>0</v>
      </c>
      <c r="AS32" s="1">
        <v>1</v>
      </c>
      <c r="AT32" s="1">
        <v>1</v>
      </c>
      <c r="AU32" s="1">
        <v>0</v>
      </c>
      <c r="AV32" s="1">
        <v>0</v>
      </c>
      <c r="AW32" s="1">
        <v>0</v>
      </c>
      <c r="AX32" s="1">
        <f t="shared" si="5"/>
        <v>2</v>
      </c>
      <c r="AY32" s="7">
        <f t="shared" si="6"/>
        <v>8</v>
      </c>
      <c r="AZ32" s="8" t="s">
        <v>84</v>
      </c>
      <c r="BA32" s="1">
        <v>1</v>
      </c>
      <c r="BB32" s="1">
        <v>0</v>
      </c>
      <c r="BC32" s="1">
        <v>0</v>
      </c>
      <c r="BD32" s="1">
        <v>0</v>
      </c>
      <c r="BE32" s="7">
        <v>1</v>
      </c>
      <c r="BF32" s="8" t="s">
        <v>85</v>
      </c>
      <c r="BG32" s="1">
        <v>1</v>
      </c>
      <c r="BH32" s="1">
        <v>1</v>
      </c>
      <c r="BI32" s="1">
        <v>1</v>
      </c>
      <c r="BJ32" s="1">
        <v>1</v>
      </c>
      <c r="BK32" s="1">
        <v>0</v>
      </c>
      <c r="BL32" s="1">
        <v>1</v>
      </c>
      <c r="BM32" s="1">
        <f t="shared" si="9"/>
        <v>5</v>
      </c>
      <c r="BN32" s="11" t="s">
        <v>84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20">
        <v>0</v>
      </c>
      <c r="BV32" s="21"/>
      <c r="BW32" s="8" t="s">
        <v>89</v>
      </c>
      <c r="BX32" s="1">
        <f t="shared" si="7"/>
        <v>21</v>
      </c>
      <c r="BY32" s="1" t="s">
        <v>95</v>
      </c>
    </row>
    <row r="33" spans="1:77" x14ac:dyDescent="0.35">
      <c r="A33" s="1" t="s">
        <v>56</v>
      </c>
      <c r="B33" s="1" t="s">
        <v>70</v>
      </c>
      <c r="C33" s="1" t="s">
        <v>98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f t="shared" si="0"/>
        <v>6</v>
      </c>
      <c r="K33" s="1">
        <v>1</v>
      </c>
      <c r="L33" s="1">
        <v>1</v>
      </c>
      <c r="M33" s="1">
        <v>0</v>
      </c>
      <c r="N33" s="1">
        <v>0</v>
      </c>
      <c r="O33" s="1">
        <v>0</v>
      </c>
      <c r="P33" s="1">
        <f t="shared" si="10"/>
        <v>2</v>
      </c>
      <c r="Q33" s="1">
        <v>1</v>
      </c>
      <c r="R33" s="1">
        <v>1</v>
      </c>
      <c r="S33" s="1">
        <v>0</v>
      </c>
      <c r="T33" s="1">
        <v>0</v>
      </c>
      <c r="U33" s="1">
        <v>0</v>
      </c>
      <c r="V33" s="1">
        <v>2</v>
      </c>
      <c r="W33" s="7">
        <f t="shared" si="1"/>
        <v>10</v>
      </c>
      <c r="X33" s="8" t="s">
        <v>87</v>
      </c>
      <c r="Y33" s="1">
        <v>1</v>
      </c>
      <c r="Z33" s="1">
        <v>0</v>
      </c>
      <c r="AA33" s="1">
        <v>0</v>
      </c>
      <c r="AB33" s="1">
        <v>0</v>
      </c>
      <c r="AC33" s="1">
        <v>0</v>
      </c>
      <c r="AD33" s="1">
        <f t="shared" si="2"/>
        <v>1</v>
      </c>
      <c r="AE33" s="1">
        <v>1</v>
      </c>
      <c r="AF33" s="1">
        <v>0</v>
      </c>
      <c r="AG33" s="1">
        <v>0</v>
      </c>
      <c r="AH33" s="1">
        <v>0</v>
      </c>
      <c r="AI33" s="1">
        <v>0</v>
      </c>
      <c r="AJ33" s="1">
        <f t="shared" si="3"/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f t="shared" si="4"/>
        <v>6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  <c r="AW33" s="1">
        <v>1</v>
      </c>
      <c r="AX33" s="1">
        <f t="shared" si="5"/>
        <v>6</v>
      </c>
      <c r="AY33" s="7">
        <f t="shared" si="6"/>
        <v>14</v>
      </c>
      <c r="AZ33" s="8" t="s">
        <v>84</v>
      </c>
      <c r="BA33" s="1">
        <v>1</v>
      </c>
      <c r="BB33" s="1">
        <v>1</v>
      </c>
      <c r="BC33" s="1">
        <v>0</v>
      </c>
      <c r="BD33" s="1">
        <v>1</v>
      </c>
      <c r="BE33" s="7">
        <v>3</v>
      </c>
      <c r="BF33" s="8" t="s">
        <v>84</v>
      </c>
      <c r="BG33" s="1">
        <v>1</v>
      </c>
      <c r="BH33" s="1">
        <v>1</v>
      </c>
      <c r="BI33" s="1">
        <v>1</v>
      </c>
      <c r="BJ33" s="1">
        <v>1</v>
      </c>
      <c r="BK33" s="1">
        <v>1</v>
      </c>
      <c r="BL33" s="1">
        <v>1</v>
      </c>
      <c r="BM33" s="1">
        <f t="shared" si="9"/>
        <v>6</v>
      </c>
      <c r="BN33" s="11" t="s">
        <v>84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0">
        <v>0</v>
      </c>
      <c r="BV33" s="21"/>
      <c r="BW33" s="8" t="s">
        <v>89</v>
      </c>
      <c r="BX33" s="1">
        <f t="shared" si="7"/>
        <v>33</v>
      </c>
      <c r="BY33" s="1" t="s">
        <v>95</v>
      </c>
    </row>
    <row r="34" spans="1:77" x14ac:dyDescent="0.35">
      <c r="A34" s="1" t="s">
        <v>57</v>
      </c>
      <c r="B34" s="1" t="s">
        <v>70</v>
      </c>
      <c r="C34" s="1" t="s">
        <v>97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f t="shared" si="0"/>
        <v>6</v>
      </c>
      <c r="K34" s="1">
        <v>1</v>
      </c>
      <c r="L34" s="1">
        <v>1</v>
      </c>
      <c r="M34" s="1">
        <v>0</v>
      </c>
      <c r="N34" s="1">
        <v>0</v>
      </c>
      <c r="O34" s="1">
        <v>0</v>
      </c>
      <c r="P34" s="1">
        <f t="shared" si="10"/>
        <v>2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2</v>
      </c>
      <c r="W34" s="7">
        <f t="shared" si="1"/>
        <v>10</v>
      </c>
      <c r="X34" s="8" t="s">
        <v>87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si="2"/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f t="shared" si="3"/>
        <v>0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f t="shared" si="4"/>
        <v>6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f t="shared" si="5"/>
        <v>6</v>
      </c>
      <c r="AY34" s="7">
        <f t="shared" si="6"/>
        <v>12</v>
      </c>
      <c r="AZ34" s="8" t="s">
        <v>84</v>
      </c>
      <c r="BA34" s="1">
        <v>1</v>
      </c>
      <c r="BB34" s="1">
        <v>1</v>
      </c>
      <c r="BC34" s="1">
        <v>1</v>
      </c>
      <c r="BD34" s="1">
        <v>1</v>
      </c>
      <c r="BE34" s="7">
        <v>4</v>
      </c>
      <c r="BF34" s="8" t="s">
        <v>84</v>
      </c>
      <c r="BG34" s="1">
        <v>1</v>
      </c>
      <c r="BH34" s="1">
        <v>1</v>
      </c>
      <c r="BI34" s="1">
        <v>0</v>
      </c>
      <c r="BJ34" s="1">
        <v>0</v>
      </c>
      <c r="BK34" s="1">
        <v>1</v>
      </c>
      <c r="BL34" s="1">
        <v>1</v>
      </c>
      <c r="BM34" s="1">
        <f t="shared" si="9"/>
        <v>4</v>
      </c>
      <c r="BN34" s="11" t="s">
        <v>84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20">
        <v>0</v>
      </c>
      <c r="BV34" s="21"/>
      <c r="BW34" s="8" t="s">
        <v>89</v>
      </c>
      <c r="BX34" s="1">
        <f t="shared" si="7"/>
        <v>30</v>
      </c>
      <c r="BY34" s="1" t="s">
        <v>95</v>
      </c>
    </row>
    <row r="35" spans="1:77" x14ac:dyDescent="0.35">
      <c r="A35" s="1" t="s">
        <v>58</v>
      </c>
      <c r="B35" s="1" t="s">
        <v>69</v>
      </c>
      <c r="C35" s="1" t="s">
        <v>97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f t="shared" si="0"/>
        <v>6</v>
      </c>
      <c r="K35" s="1">
        <v>1</v>
      </c>
      <c r="L35" s="1">
        <v>1</v>
      </c>
      <c r="M35" s="1">
        <v>1</v>
      </c>
      <c r="N35" s="1">
        <v>1</v>
      </c>
      <c r="O35" s="1">
        <v>0</v>
      </c>
      <c r="P35" s="1">
        <f t="shared" si="10"/>
        <v>4</v>
      </c>
      <c r="Q35" s="1">
        <v>1</v>
      </c>
      <c r="R35" s="1">
        <v>1</v>
      </c>
      <c r="S35" s="1">
        <v>1</v>
      </c>
      <c r="T35" s="1">
        <v>1</v>
      </c>
      <c r="U35" s="1">
        <v>0</v>
      </c>
      <c r="V35" s="1">
        <v>4</v>
      </c>
      <c r="W35" s="7">
        <f t="shared" si="1"/>
        <v>14</v>
      </c>
      <c r="X35" s="8" t="s">
        <v>87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f t="shared" si="2"/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1</v>
      </c>
      <c r="AM35" s="1">
        <v>0</v>
      </c>
      <c r="AN35" s="1">
        <v>0</v>
      </c>
      <c r="AO35" s="1">
        <v>1</v>
      </c>
      <c r="AP35" s="1">
        <v>1</v>
      </c>
      <c r="AQ35" s="1">
        <f t="shared" si="4"/>
        <v>3</v>
      </c>
      <c r="AR35" s="1">
        <v>0</v>
      </c>
      <c r="AS35" s="1">
        <v>0</v>
      </c>
      <c r="AT35" s="1">
        <v>1</v>
      </c>
      <c r="AU35" s="1">
        <v>0</v>
      </c>
      <c r="AV35" s="1">
        <v>1</v>
      </c>
      <c r="AW35" s="1">
        <v>0</v>
      </c>
      <c r="AX35" s="1">
        <f t="shared" si="5"/>
        <v>2</v>
      </c>
      <c r="AY35" s="7">
        <f t="shared" si="6"/>
        <v>5</v>
      </c>
      <c r="AZ35" s="8" t="s">
        <v>85</v>
      </c>
      <c r="BA35" s="1">
        <v>0</v>
      </c>
      <c r="BB35" s="1">
        <v>0</v>
      </c>
      <c r="BC35" s="1">
        <v>0</v>
      </c>
      <c r="BD35" s="1">
        <v>1</v>
      </c>
      <c r="BE35" s="7">
        <v>1</v>
      </c>
      <c r="BF35" s="8" t="s">
        <v>85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f t="shared" si="9"/>
        <v>0</v>
      </c>
      <c r="BN35" s="11" t="s">
        <v>89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20">
        <v>0</v>
      </c>
      <c r="BV35" s="21"/>
      <c r="BW35" s="8" t="s">
        <v>89</v>
      </c>
      <c r="BX35" s="1">
        <f t="shared" si="7"/>
        <v>20</v>
      </c>
      <c r="BY35" s="1" t="s">
        <v>95</v>
      </c>
    </row>
    <row r="36" spans="1:77" x14ac:dyDescent="0.35">
      <c r="A36" s="1" t="s">
        <v>59</v>
      </c>
      <c r="B36" s="1" t="s">
        <v>78</v>
      </c>
      <c r="C36" s="1" t="s">
        <v>97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f t="shared" si="0"/>
        <v>6</v>
      </c>
      <c r="K36" s="1">
        <v>1</v>
      </c>
      <c r="L36" s="1">
        <v>0</v>
      </c>
      <c r="M36" s="1">
        <v>0</v>
      </c>
      <c r="N36" s="1">
        <v>0</v>
      </c>
      <c r="O36" s="1">
        <v>1</v>
      </c>
      <c r="P36" s="1">
        <f t="shared" si="10"/>
        <v>2</v>
      </c>
      <c r="Q36" s="1">
        <v>1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7">
        <f t="shared" si="1"/>
        <v>9</v>
      </c>
      <c r="X36" s="8" t="s">
        <v>87</v>
      </c>
      <c r="Y36" s="1">
        <v>1</v>
      </c>
      <c r="Z36" s="1">
        <v>1</v>
      </c>
      <c r="AA36" s="1">
        <v>1</v>
      </c>
      <c r="AB36" s="1">
        <v>0</v>
      </c>
      <c r="AC36" s="1">
        <v>0</v>
      </c>
      <c r="AD36" s="1">
        <f t="shared" si="2"/>
        <v>3</v>
      </c>
      <c r="AE36" s="1">
        <v>1</v>
      </c>
      <c r="AF36" s="1">
        <v>1</v>
      </c>
      <c r="AG36" s="1">
        <v>1</v>
      </c>
      <c r="AH36" s="1">
        <v>0</v>
      </c>
      <c r="AI36" s="1">
        <v>0</v>
      </c>
      <c r="AJ36" s="1">
        <f>SUM(AE36:AI36)</f>
        <v>3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f t="shared" si="4"/>
        <v>6</v>
      </c>
      <c r="AR36" s="1">
        <v>1</v>
      </c>
      <c r="AS36" s="1">
        <v>1</v>
      </c>
      <c r="AT36" s="1">
        <v>0</v>
      </c>
      <c r="AU36" s="1">
        <v>0</v>
      </c>
      <c r="AV36" s="1">
        <v>1</v>
      </c>
      <c r="AW36" s="1">
        <v>1</v>
      </c>
      <c r="AX36" s="1">
        <f t="shared" si="5"/>
        <v>4</v>
      </c>
      <c r="AY36" s="7">
        <f t="shared" si="6"/>
        <v>16</v>
      </c>
      <c r="AZ36" s="8" t="s">
        <v>84</v>
      </c>
      <c r="BA36" s="1">
        <v>1</v>
      </c>
      <c r="BB36" s="1">
        <v>1</v>
      </c>
      <c r="BC36" s="1">
        <v>1</v>
      </c>
      <c r="BD36" s="1">
        <v>1</v>
      </c>
      <c r="BE36" s="7">
        <v>4</v>
      </c>
      <c r="BF36" s="8" t="s">
        <v>84</v>
      </c>
      <c r="BG36" s="1">
        <v>1</v>
      </c>
      <c r="BH36" s="1">
        <v>1</v>
      </c>
      <c r="BI36" s="1">
        <v>1</v>
      </c>
      <c r="BJ36" s="1">
        <v>1</v>
      </c>
      <c r="BK36" s="1">
        <v>0</v>
      </c>
      <c r="BL36" s="1">
        <v>1</v>
      </c>
      <c r="BM36" s="1">
        <f t="shared" si="9"/>
        <v>5</v>
      </c>
      <c r="BN36" s="11" t="s">
        <v>84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20">
        <v>0</v>
      </c>
      <c r="BV36" s="21"/>
      <c r="BW36" s="8" t="s">
        <v>89</v>
      </c>
      <c r="BX36" s="1">
        <f t="shared" si="7"/>
        <v>34</v>
      </c>
      <c r="BY36" s="1" t="s">
        <v>95</v>
      </c>
    </row>
    <row r="37" spans="1:77" x14ac:dyDescent="0.35">
      <c r="A37" s="1" t="s">
        <v>60</v>
      </c>
      <c r="B37" s="1" t="s">
        <v>77</v>
      </c>
      <c r="C37" s="1" t="s">
        <v>98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0</v>
      </c>
      <c r="J37" s="1">
        <f t="shared" si="0"/>
        <v>5</v>
      </c>
      <c r="K37" s="1">
        <v>1</v>
      </c>
      <c r="L37" s="1">
        <v>0</v>
      </c>
      <c r="M37" s="1">
        <v>0</v>
      </c>
      <c r="N37" s="1">
        <v>0</v>
      </c>
      <c r="O37" s="1">
        <v>0</v>
      </c>
      <c r="P37" s="1">
        <f t="shared" si="10"/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7">
        <f t="shared" si="1"/>
        <v>6</v>
      </c>
      <c r="X37" s="8" t="s">
        <v>89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f t="shared" si="2"/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f>SUM(AE37:AI37)</f>
        <v>0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f t="shared" si="4"/>
        <v>6</v>
      </c>
      <c r="AR37" s="1">
        <v>1</v>
      </c>
      <c r="AS37" s="1">
        <v>1</v>
      </c>
      <c r="AT37" s="1">
        <v>0</v>
      </c>
      <c r="AU37" s="1">
        <v>0</v>
      </c>
      <c r="AV37" s="1">
        <v>1</v>
      </c>
      <c r="AW37" s="1">
        <v>1</v>
      </c>
      <c r="AX37" s="1">
        <f t="shared" si="5"/>
        <v>4</v>
      </c>
      <c r="AY37" s="7">
        <f t="shared" si="6"/>
        <v>10</v>
      </c>
      <c r="AZ37" s="8" t="s">
        <v>89</v>
      </c>
      <c r="BA37" s="1">
        <v>1</v>
      </c>
      <c r="BB37" s="1">
        <v>1</v>
      </c>
      <c r="BC37" s="1">
        <v>0</v>
      </c>
      <c r="BD37" s="1">
        <v>1</v>
      </c>
      <c r="BE37" s="7">
        <v>3</v>
      </c>
      <c r="BF37" s="8" t="s">
        <v>84</v>
      </c>
      <c r="BG37" s="1">
        <v>1</v>
      </c>
      <c r="BH37" s="1">
        <v>1</v>
      </c>
      <c r="BI37" s="1">
        <v>0</v>
      </c>
      <c r="BJ37" s="1">
        <v>0</v>
      </c>
      <c r="BK37" s="1">
        <v>1</v>
      </c>
      <c r="BL37" s="1">
        <v>0</v>
      </c>
      <c r="BM37" s="1">
        <f t="shared" si="9"/>
        <v>3</v>
      </c>
      <c r="BN37" s="11" t="s">
        <v>85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20">
        <v>0</v>
      </c>
      <c r="BV37" s="21"/>
      <c r="BW37" s="8" t="s">
        <v>89</v>
      </c>
      <c r="BX37" s="1">
        <f t="shared" si="7"/>
        <v>22</v>
      </c>
      <c r="BY37" s="1" t="s">
        <v>94</v>
      </c>
    </row>
    <row r="38" spans="1:77" x14ac:dyDescent="0.35">
      <c r="A38" s="1" t="s">
        <v>61</v>
      </c>
      <c r="B38" s="1" t="s">
        <v>76</v>
      </c>
      <c r="C38" s="1" t="s">
        <v>98</v>
      </c>
      <c r="D38" s="1">
        <v>0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f t="shared" si="0"/>
        <v>5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f t="shared" si="10"/>
        <v>1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3</v>
      </c>
      <c r="W38" s="7">
        <f t="shared" si="1"/>
        <v>9</v>
      </c>
      <c r="X38" s="8" t="s">
        <v>88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2"/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f t="shared" si="4"/>
        <v>5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f t="shared" si="5"/>
        <v>0</v>
      </c>
      <c r="AY38" s="7">
        <f t="shared" si="6"/>
        <v>5</v>
      </c>
      <c r="AZ38" s="8" t="s">
        <v>89</v>
      </c>
      <c r="BA38" s="1">
        <v>0</v>
      </c>
      <c r="BB38" s="1">
        <v>0</v>
      </c>
      <c r="BC38" s="1">
        <v>0</v>
      </c>
      <c r="BD38" s="1">
        <v>1</v>
      </c>
      <c r="BE38" s="7">
        <v>1</v>
      </c>
      <c r="BF38" s="8" t="s">
        <v>89</v>
      </c>
      <c r="BG38" s="1">
        <v>1</v>
      </c>
      <c r="BH38" s="1">
        <v>1</v>
      </c>
      <c r="BI38" s="1">
        <v>1</v>
      </c>
      <c r="BJ38" s="1">
        <v>1</v>
      </c>
      <c r="BK38" s="1">
        <v>1</v>
      </c>
      <c r="BL38" s="1">
        <v>1</v>
      </c>
      <c r="BM38" s="1">
        <f t="shared" si="9"/>
        <v>6</v>
      </c>
      <c r="BN38" s="11" t="s">
        <v>84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20">
        <v>0</v>
      </c>
      <c r="BV38" s="21"/>
      <c r="BW38" s="8" t="s">
        <v>89</v>
      </c>
      <c r="BX38" s="1">
        <f t="shared" si="7"/>
        <v>21</v>
      </c>
      <c r="BY38" s="1" t="s">
        <v>94</v>
      </c>
    </row>
    <row r="39" spans="1:77" x14ac:dyDescent="0.35">
      <c r="A39" s="1" t="s">
        <v>62</v>
      </c>
      <c r="B39" s="1" t="s">
        <v>76</v>
      </c>
      <c r="C39" s="1" t="s">
        <v>98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f t="shared" si="0"/>
        <v>6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f t="shared" si="10"/>
        <v>5</v>
      </c>
      <c r="Q39" s="1">
        <v>1</v>
      </c>
      <c r="R39" s="1">
        <v>1</v>
      </c>
      <c r="S39" s="1">
        <v>1</v>
      </c>
      <c r="T39" s="1">
        <v>0</v>
      </c>
      <c r="U39" s="1">
        <v>0</v>
      </c>
      <c r="V39" s="1">
        <v>3</v>
      </c>
      <c r="W39" s="7">
        <f t="shared" si="1"/>
        <v>14</v>
      </c>
      <c r="X39" s="8" t="s">
        <v>87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f t="shared" si="2"/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f t="shared" si="4"/>
        <v>5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f t="shared" si="5"/>
        <v>0</v>
      </c>
      <c r="AY39" s="7">
        <f t="shared" si="6"/>
        <v>5</v>
      </c>
      <c r="AZ39" s="8" t="s">
        <v>89</v>
      </c>
      <c r="BA39" s="1">
        <v>0</v>
      </c>
      <c r="BB39" s="1">
        <v>1</v>
      </c>
      <c r="BC39" s="1">
        <v>0</v>
      </c>
      <c r="BD39" s="1">
        <v>1</v>
      </c>
      <c r="BE39" s="7">
        <v>2</v>
      </c>
      <c r="BF39" s="8" t="s">
        <v>85</v>
      </c>
      <c r="BG39" s="1">
        <v>1</v>
      </c>
      <c r="BH39" s="1">
        <v>1</v>
      </c>
      <c r="BI39" s="1">
        <v>1</v>
      </c>
      <c r="BJ39" s="1">
        <v>1</v>
      </c>
      <c r="BK39" s="1">
        <v>0</v>
      </c>
      <c r="BL39" s="1">
        <v>0</v>
      </c>
      <c r="BM39" s="1">
        <f t="shared" si="9"/>
        <v>4</v>
      </c>
      <c r="BN39" s="11" t="s">
        <v>84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20">
        <v>0</v>
      </c>
      <c r="BV39" s="21"/>
      <c r="BW39" s="8" t="s">
        <v>89</v>
      </c>
      <c r="BX39" s="1">
        <f t="shared" si="7"/>
        <v>25</v>
      </c>
      <c r="BY39" s="1" t="s">
        <v>94</v>
      </c>
    </row>
    <row r="40" spans="1:77" x14ac:dyDescent="0.35">
      <c r="A40" s="1" t="s">
        <v>63</v>
      </c>
      <c r="B40" s="1" t="s">
        <v>77</v>
      </c>
      <c r="C40" s="1" t="s">
        <v>98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f t="shared" si="0"/>
        <v>6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1">
        <f t="shared" si="10"/>
        <v>2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7">
        <f t="shared" si="1"/>
        <v>9</v>
      </c>
      <c r="X40" s="8" t="s">
        <v>88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f t="shared" si="2"/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f t="shared" si="4"/>
        <v>6</v>
      </c>
      <c r="AR40" s="1">
        <v>0</v>
      </c>
      <c r="AS40" s="1">
        <v>1</v>
      </c>
      <c r="AT40" s="1">
        <v>0</v>
      </c>
      <c r="AU40" s="1">
        <v>1</v>
      </c>
      <c r="AV40" s="1">
        <v>0</v>
      </c>
      <c r="AW40" s="1">
        <v>1</v>
      </c>
      <c r="AX40" s="1">
        <f t="shared" si="5"/>
        <v>3</v>
      </c>
      <c r="AY40" s="7">
        <f t="shared" si="6"/>
        <v>9</v>
      </c>
      <c r="AZ40" s="8" t="s">
        <v>89</v>
      </c>
      <c r="BA40" s="1">
        <v>0</v>
      </c>
      <c r="BB40" s="1">
        <v>0</v>
      </c>
      <c r="BC40" s="1">
        <v>0</v>
      </c>
      <c r="BD40" s="1">
        <v>1</v>
      </c>
      <c r="BE40" s="7">
        <v>1</v>
      </c>
      <c r="BF40" s="8" t="s">
        <v>89</v>
      </c>
      <c r="BG40" s="1">
        <v>1</v>
      </c>
      <c r="BH40" s="1">
        <v>1</v>
      </c>
      <c r="BI40" s="1">
        <v>1</v>
      </c>
      <c r="BJ40" s="1">
        <v>1</v>
      </c>
      <c r="BK40" s="1">
        <v>1</v>
      </c>
      <c r="BL40" s="1">
        <v>1</v>
      </c>
      <c r="BM40" s="1">
        <f t="shared" si="9"/>
        <v>6</v>
      </c>
      <c r="BN40" s="11" t="s">
        <v>84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20">
        <v>0</v>
      </c>
      <c r="BV40" s="21"/>
      <c r="BW40" s="8" t="s">
        <v>89</v>
      </c>
      <c r="BX40" s="1">
        <f t="shared" si="7"/>
        <v>25</v>
      </c>
      <c r="BY40" s="1" t="s">
        <v>94</v>
      </c>
    </row>
    <row r="41" spans="1:77" x14ac:dyDescent="0.35">
      <c r="A41" s="1" t="s">
        <v>99</v>
      </c>
      <c r="B41" s="1" t="s">
        <v>78</v>
      </c>
      <c r="C41" s="1" t="s">
        <v>97</v>
      </c>
      <c r="D41" s="1">
        <v>1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f t="shared" ref="J41" si="11">SUM(D41:I41)</f>
        <v>6</v>
      </c>
      <c r="K41" s="1">
        <v>1</v>
      </c>
      <c r="L41" s="1">
        <v>1</v>
      </c>
      <c r="M41" s="1">
        <v>0</v>
      </c>
      <c r="N41" s="1">
        <v>0</v>
      </c>
      <c r="O41" s="1">
        <v>0</v>
      </c>
      <c r="P41" s="1">
        <f t="shared" ref="P41" si="12">SUM(K41:O41)</f>
        <v>2</v>
      </c>
      <c r="Q41" s="1">
        <v>1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7">
        <f t="shared" ref="W41" si="13">SUM(J41+P41+V41)</f>
        <v>9</v>
      </c>
      <c r="X41" s="8" t="s">
        <v>88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f t="shared" ref="AD41" si="14">SUM(Y41:AC41)</f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1</v>
      </c>
      <c r="AL41" s="1">
        <v>1</v>
      </c>
      <c r="AM41" s="1">
        <v>1</v>
      </c>
      <c r="AN41" s="1">
        <v>1</v>
      </c>
      <c r="AO41" s="1">
        <v>1</v>
      </c>
      <c r="AP41" s="1">
        <v>1</v>
      </c>
      <c r="AQ41" s="1">
        <f t="shared" ref="AQ41" si="15">SUM(AK41:AP41)</f>
        <v>6</v>
      </c>
      <c r="AR41" s="1">
        <v>0</v>
      </c>
      <c r="AS41" s="1">
        <v>1</v>
      </c>
      <c r="AT41" s="1">
        <v>0</v>
      </c>
      <c r="AU41" s="1">
        <v>1</v>
      </c>
      <c r="AV41" s="1">
        <v>0</v>
      </c>
      <c r="AW41" s="1">
        <v>1</v>
      </c>
      <c r="AX41" s="1">
        <f t="shared" ref="AX41" si="16">SUM(AR41:AW41)</f>
        <v>3</v>
      </c>
      <c r="AY41" s="7">
        <f t="shared" ref="AY41" si="17">SUM(AD41+AJ41+AQ41+AX41)</f>
        <v>9</v>
      </c>
      <c r="AZ41" s="8" t="s">
        <v>89</v>
      </c>
      <c r="BA41" s="1">
        <v>0</v>
      </c>
      <c r="BB41" s="1">
        <v>0</v>
      </c>
      <c r="BC41" s="1">
        <v>0</v>
      </c>
      <c r="BD41" s="1">
        <v>1</v>
      </c>
      <c r="BE41" s="7">
        <v>1</v>
      </c>
      <c r="BF41" s="8" t="s">
        <v>89</v>
      </c>
      <c r="BG41" s="1">
        <v>1</v>
      </c>
      <c r="BH41" s="1">
        <v>1</v>
      </c>
      <c r="BI41" s="1">
        <v>1</v>
      </c>
      <c r="BJ41" s="1">
        <v>1</v>
      </c>
      <c r="BK41" s="1">
        <v>1</v>
      </c>
      <c r="BL41" s="1">
        <v>1</v>
      </c>
      <c r="BM41" s="1">
        <f t="shared" ref="BM41" si="18">SUM(BG41:BL41)</f>
        <v>6</v>
      </c>
      <c r="BN41" s="11" t="s">
        <v>84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20">
        <v>0</v>
      </c>
      <c r="BV41" s="21"/>
      <c r="BW41" s="8" t="s">
        <v>89</v>
      </c>
      <c r="BX41" s="1">
        <f t="shared" ref="BX41" si="19">SUM(W41+AY41+BE41+BM41+BU41)</f>
        <v>25</v>
      </c>
      <c r="BY41" s="1" t="s">
        <v>94</v>
      </c>
    </row>
    <row r="42" spans="1:77" x14ac:dyDescent="0.35">
      <c r="W42" s="1"/>
      <c r="AY42" s="7"/>
      <c r="AZ42" s="7"/>
      <c r="BE42" s="7"/>
      <c r="BF42" s="7"/>
      <c r="BU42" s="7"/>
      <c r="BV42" s="7"/>
      <c r="BW42" s="7"/>
    </row>
    <row r="43" spans="1:77" x14ac:dyDescent="0.35">
      <c r="W43" s="1"/>
      <c r="AY43" s="7"/>
      <c r="AZ43" s="7"/>
      <c r="BE43" s="7"/>
      <c r="BF43" s="7"/>
      <c r="BU43" s="7"/>
      <c r="BV43" s="7"/>
      <c r="BW43" s="7"/>
    </row>
    <row r="44" spans="1:77" x14ac:dyDescent="0.35">
      <c r="W44" s="1"/>
      <c r="AY44" s="7"/>
      <c r="AZ44" s="7"/>
      <c r="BE44" s="7"/>
      <c r="BF44" s="7"/>
      <c r="BU44" s="7"/>
      <c r="BV44" s="7"/>
      <c r="BW44" s="7"/>
    </row>
    <row r="45" spans="1:77" x14ac:dyDescent="0.35">
      <c r="W45" s="1"/>
      <c r="AY45" s="7"/>
      <c r="AZ45" s="7"/>
      <c r="BE45" s="7"/>
      <c r="BF45" s="7"/>
      <c r="BU45" s="7"/>
      <c r="BV45" s="7"/>
      <c r="BW45" s="7"/>
    </row>
    <row r="46" spans="1:77" x14ac:dyDescent="0.35">
      <c r="W46" s="1"/>
      <c r="AY46" s="7"/>
      <c r="AZ46" s="7"/>
      <c r="BE46" s="7"/>
      <c r="BF46" s="7"/>
      <c r="BU46" s="7"/>
      <c r="BV46" s="7"/>
      <c r="BW46" s="7"/>
    </row>
    <row r="47" spans="1:77" x14ac:dyDescent="0.35">
      <c r="W47" s="1"/>
      <c r="AY47" s="7"/>
      <c r="AZ47" s="7"/>
      <c r="BE47" s="7"/>
      <c r="BF47" s="7"/>
      <c r="BU47" s="7"/>
      <c r="BV47" s="7"/>
      <c r="BW47" s="7"/>
    </row>
    <row r="48" spans="1:77" x14ac:dyDescent="0.35">
      <c r="W48" s="1"/>
      <c r="AY48" s="7"/>
      <c r="AZ48" s="7"/>
      <c r="BE48" s="7"/>
      <c r="BF48" s="7"/>
      <c r="BU48" s="7"/>
      <c r="BV48" s="7"/>
      <c r="BW48" s="7"/>
    </row>
    <row r="49" spans="23:75" x14ac:dyDescent="0.35">
      <c r="W49" s="1"/>
      <c r="AY49" s="7"/>
      <c r="AZ49" s="7"/>
      <c r="BE49" s="7"/>
      <c r="BF49" s="7"/>
      <c r="BU49" s="7"/>
      <c r="BV49" s="7"/>
      <c r="BW49" s="7"/>
    </row>
    <row r="50" spans="23:75" x14ac:dyDescent="0.35">
      <c r="W50" s="1"/>
      <c r="AY50" s="7"/>
      <c r="AZ50" s="7"/>
      <c r="BE50" s="7"/>
      <c r="BF50" s="7"/>
      <c r="BU50" s="7"/>
      <c r="BV50" s="7"/>
      <c r="BW50" s="7"/>
    </row>
    <row r="51" spans="23:75" x14ac:dyDescent="0.35">
      <c r="W51" s="1"/>
      <c r="AY51" s="7"/>
      <c r="AZ51" s="7"/>
      <c r="BE51" s="7"/>
      <c r="BF51" s="7"/>
      <c r="BU51" s="7"/>
      <c r="BV51" s="7"/>
      <c r="BW51" s="7"/>
    </row>
    <row r="52" spans="23:75" x14ac:dyDescent="0.35">
      <c r="W52" s="1"/>
      <c r="AY52" s="7"/>
      <c r="AZ52" s="7"/>
      <c r="BE52" s="7"/>
      <c r="BF52" s="7"/>
      <c r="BU52" s="7"/>
      <c r="BV52" s="7"/>
      <c r="BW52" s="7"/>
    </row>
    <row r="53" spans="23:75" x14ac:dyDescent="0.35">
      <c r="W53" s="1"/>
      <c r="AY53" s="7"/>
      <c r="AZ53" s="7"/>
      <c r="BE53" s="7"/>
      <c r="BF53" s="7"/>
      <c r="BU53" s="7"/>
      <c r="BV53" s="7"/>
      <c r="BW53" s="7"/>
    </row>
    <row r="54" spans="23:75" x14ac:dyDescent="0.35">
      <c r="W54" s="1"/>
      <c r="AY54" s="7"/>
      <c r="AZ54" s="7"/>
      <c r="BE54" s="7"/>
      <c r="BF54" s="7"/>
      <c r="BU54" s="7"/>
      <c r="BV54" s="7"/>
      <c r="BW54" s="7"/>
    </row>
    <row r="55" spans="23:75" x14ac:dyDescent="0.35">
      <c r="W55" s="1"/>
      <c r="AY55" s="7"/>
      <c r="AZ55" s="7"/>
      <c r="BE55" s="7"/>
      <c r="BF55" s="7"/>
      <c r="BU55" s="7"/>
      <c r="BV55" s="7"/>
      <c r="BW55" s="7"/>
    </row>
    <row r="56" spans="23:75" x14ac:dyDescent="0.35">
      <c r="W56" s="1"/>
      <c r="AY56" s="7"/>
      <c r="AZ56" s="7"/>
      <c r="BE56" s="7"/>
      <c r="BF56" s="7"/>
      <c r="BU56" s="7"/>
      <c r="BV56" s="7"/>
      <c r="BW56" s="7"/>
    </row>
    <row r="57" spans="23:75" x14ac:dyDescent="0.35">
      <c r="W57" s="1"/>
      <c r="AY57" s="7"/>
      <c r="AZ57" s="7"/>
      <c r="BE57" s="7"/>
      <c r="BF57" s="7"/>
      <c r="BU57" s="7"/>
      <c r="BV57" s="7"/>
      <c r="BW57" s="7"/>
    </row>
    <row r="58" spans="23:75" x14ac:dyDescent="0.35">
      <c r="W58" s="1"/>
      <c r="AY58" s="7"/>
      <c r="AZ58" s="7"/>
      <c r="BE58" s="7"/>
      <c r="BF58" s="7"/>
      <c r="BU58" s="7"/>
      <c r="BV58" s="7"/>
      <c r="BW58" s="7"/>
    </row>
    <row r="59" spans="23:75" x14ac:dyDescent="0.35">
      <c r="W59" s="1"/>
      <c r="AY59" s="7"/>
      <c r="AZ59" s="7"/>
      <c r="BE59" s="7"/>
      <c r="BF59" s="7"/>
      <c r="BU59" s="7"/>
      <c r="BV59" s="7"/>
      <c r="BW59" s="7"/>
    </row>
    <row r="60" spans="23:75" x14ac:dyDescent="0.35">
      <c r="W60" s="1"/>
      <c r="AY60" s="7"/>
      <c r="AZ60" s="7"/>
      <c r="BE60" s="7"/>
      <c r="BF60" s="7"/>
      <c r="BU60" s="7"/>
      <c r="BV60" s="7"/>
      <c r="BW60" s="7"/>
    </row>
    <row r="61" spans="23:75" x14ac:dyDescent="0.35">
      <c r="W61" s="1"/>
      <c r="AY61" s="7"/>
      <c r="AZ61" s="7"/>
      <c r="BE61" s="7"/>
      <c r="BF61" s="7"/>
      <c r="BU61" s="7"/>
      <c r="BV61" s="7"/>
      <c r="BW61" s="7"/>
    </row>
    <row r="62" spans="23:75" x14ac:dyDescent="0.35">
      <c r="W62" s="1"/>
      <c r="AY62" s="7"/>
      <c r="AZ62" s="7"/>
      <c r="BE62" s="7"/>
      <c r="BF62" s="7"/>
      <c r="BU62" s="7"/>
      <c r="BV62" s="7"/>
      <c r="BW62" s="7"/>
    </row>
    <row r="63" spans="23:75" x14ac:dyDescent="0.35">
      <c r="W63" s="1"/>
      <c r="AY63" s="7"/>
      <c r="AZ63" s="7"/>
      <c r="BE63" s="7"/>
      <c r="BF63" s="7"/>
      <c r="BU63" s="7"/>
      <c r="BV63" s="7"/>
      <c r="BW63" s="7"/>
    </row>
    <row r="64" spans="23:75" x14ac:dyDescent="0.35">
      <c r="W64" s="1"/>
      <c r="AY64" s="7"/>
      <c r="AZ64" s="7"/>
      <c r="BE64" s="7"/>
      <c r="BF64" s="7"/>
      <c r="BU64" s="7"/>
      <c r="BV64" s="7"/>
      <c r="BW64" s="7"/>
    </row>
    <row r="65" spans="23:75" x14ac:dyDescent="0.35">
      <c r="W65" s="1"/>
      <c r="AY65" s="7"/>
      <c r="AZ65" s="7"/>
      <c r="BE65" s="7"/>
      <c r="BF65" s="7"/>
      <c r="BU65" s="7"/>
      <c r="BV65" s="7"/>
      <c r="BW65" s="7"/>
    </row>
    <row r="66" spans="23:75" x14ac:dyDescent="0.35">
      <c r="W66" s="1"/>
      <c r="AY66" s="7"/>
      <c r="AZ66" s="7"/>
      <c r="BE66" s="7"/>
      <c r="BF66" s="7"/>
      <c r="BU66" s="7"/>
      <c r="BV66" s="7"/>
      <c r="BW66" s="7"/>
    </row>
    <row r="67" spans="23:75" x14ac:dyDescent="0.35">
      <c r="W67" s="1"/>
      <c r="AY67" s="7"/>
      <c r="AZ67" s="7"/>
      <c r="BE67" s="7"/>
      <c r="BF67" s="7"/>
      <c r="BU67" s="7"/>
      <c r="BV67" s="7"/>
      <c r="BW67" s="7"/>
    </row>
    <row r="68" spans="23:75" x14ac:dyDescent="0.35">
      <c r="W68" s="1"/>
      <c r="AY68" s="7"/>
      <c r="AZ68" s="7"/>
      <c r="BE68" s="7"/>
      <c r="BF68" s="7"/>
      <c r="BU68" s="7"/>
      <c r="BV68" s="7"/>
      <c r="BW68" s="7"/>
    </row>
    <row r="69" spans="23:75" x14ac:dyDescent="0.35">
      <c r="W69" s="1"/>
      <c r="AY69" s="7"/>
      <c r="AZ69" s="7"/>
      <c r="BE69" s="7"/>
      <c r="BF69" s="7"/>
    </row>
    <row r="70" spans="23:75" x14ac:dyDescent="0.35">
      <c r="W70" s="1"/>
      <c r="AY70" s="7"/>
      <c r="AZ70" s="7"/>
      <c r="BE70" s="7"/>
      <c r="BF70" s="7"/>
    </row>
    <row r="71" spans="23:75" x14ac:dyDescent="0.35">
      <c r="W71" s="1"/>
      <c r="AY71" s="7"/>
      <c r="AZ71" s="7"/>
      <c r="BE71" s="7"/>
      <c r="BF71" s="7"/>
    </row>
    <row r="72" spans="23:75" x14ac:dyDescent="0.35">
      <c r="W72" s="1"/>
      <c r="AY72" s="7"/>
      <c r="AZ72" s="7"/>
      <c r="BE72" s="7"/>
      <c r="BF72" s="7"/>
    </row>
    <row r="73" spans="23:75" x14ac:dyDescent="0.35">
      <c r="W73" s="1"/>
      <c r="AY73" s="7"/>
      <c r="AZ73" s="7"/>
      <c r="BE73" s="7"/>
      <c r="BF73" s="7"/>
    </row>
    <row r="74" spans="23:75" x14ac:dyDescent="0.35">
      <c r="W74" s="1"/>
      <c r="AY74" s="7"/>
      <c r="AZ74" s="7"/>
      <c r="BE74" s="7"/>
      <c r="BF74" s="7"/>
    </row>
    <row r="75" spans="23:75" x14ac:dyDescent="0.35">
      <c r="W75" s="1"/>
      <c r="AY75" s="7"/>
      <c r="AZ75" s="7"/>
      <c r="BE75" s="7"/>
      <c r="BF75" s="7"/>
    </row>
    <row r="76" spans="23:75" x14ac:dyDescent="0.35">
      <c r="W76" s="1"/>
      <c r="AY76" s="7"/>
      <c r="AZ76" s="7"/>
      <c r="BE76" s="7"/>
      <c r="BF76" s="7"/>
    </row>
    <row r="77" spans="23:75" x14ac:dyDescent="0.35">
      <c r="W77" s="1"/>
      <c r="AY77" s="7"/>
      <c r="AZ77" s="7"/>
      <c r="BE77" s="7"/>
      <c r="BF77" s="7"/>
    </row>
    <row r="78" spans="23:75" x14ac:dyDescent="0.35">
      <c r="W78" s="1"/>
      <c r="AY78" s="7"/>
      <c r="AZ78" s="7"/>
      <c r="BE78" s="7"/>
      <c r="BF78" s="7"/>
    </row>
    <row r="79" spans="23:75" x14ac:dyDescent="0.35">
      <c r="W79" s="1"/>
      <c r="AY79" s="7"/>
      <c r="AZ79" s="7"/>
      <c r="BE79" s="7"/>
      <c r="BF79" s="7"/>
    </row>
    <row r="80" spans="23:75" x14ac:dyDescent="0.35">
      <c r="W80" s="1"/>
      <c r="AY80" s="7"/>
      <c r="AZ80" s="7"/>
      <c r="BE80" s="7"/>
      <c r="BF80" s="7"/>
    </row>
    <row r="81" spans="23:58" x14ac:dyDescent="0.35">
      <c r="W81" s="1"/>
      <c r="AY81" s="7"/>
      <c r="AZ81" s="7"/>
      <c r="BE81" s="7"/>
      <c r="BF81" s="7"/>
    </row>
    <row r="82" spans="23:58" x14ac:dyDescent="0.35">
      <c r="W82" s="1"/>
      <c r="AY82" s="7"/>
      <c r="AZ82" s="7"/>
      <c r="BE82" s="7"/>
      <c r="BF82" s="7"/>
    </row>
    <row r="83" spans="23:58" x14ac:dyDescent="0.35">
      <c r="W83" s="1"/>
      <c r="AY83" s="7"/>
      <c r="AZ83" s="7"/>
      <c r="BE83" s="7"/>
      <c r="BF83" s="7"/>
    </row>
    <row r="84" spans="23:58" x14ac:dyDescent="0.35">
      <c r="W84" s="1"/>
      <c r="AY84" s="7"/>
      <c r="AZ84" s="7"/>
      <c r="BE84" s="7"/>
      <c r="BF84" s="7"/>
    </row>
    <row r="85" spans="23:58" x14ac:dyDescent="0.35">
      <c r="W85" s="1"/>
      <c r="AY85" s="7"/>
      <c r="AZ85" s="7"/>
      <c r="BE85" s="7"/>
      <c r="BF85" s="7"/>
    </row>
    <row r="86" spans="23:58" x14ac:dyDescent="0.35">
      <c r="W86" s="1"/>
      <c r="AY86" s="7"/>
      <c r="AZ86" s="7"/>
      <c r="BE86" s="7"/>
      <c r="BF86" s="7"/>
    </row>
    <row r="87" spans="23:58" x14ac:dyDescent="0.35">
      <c r="W87" s="1"/>
      <c r="AY87" s="7"/>
      <c r="AZ87" s="7"/>
      <c r="BE87" s="7"/>
      <c r="BF87" s="7"/>
    </row>
    <row r="88" spans="23:58" x14ac:dyDescent="0.35">
      <c r="W88" s="1"/>
      <c r="AY88" s="7"/>
      <c r="AZ88" s="7"/>
      <c r="BE88" s="7"/>
      <c r="BF88" s="7"/>
    </row>
    <row r="89" spans="23:58" x14ac:dyDescent="0.35">
      <c r="W89" s="1"/>
      <c r="AY89" s="7"/>
      <c r="AZ89" s="7"/>
      <c r="BE89" s="7"/>
      <c r="BF89" s="7"/>
    </row>
    <row r="90" spans="23:58" x14ac:dyDescent="0.35">
      <c r="W90" s="1"/>
      <c r="AY90" s="7"/>
      <c r="AZ90" s="7"/>
      <c r="BE90" s="7"/>
      <c r="BF90" s="7"/>
    </row>
    <row r="91" spans="23:58" x14ac:dyDescent="0.35">
      <c r="W91" s="1"/>
      <c r="AY91" s="7"/>
      <c r="AZ91" s="7"/>
      <c r="BE91" s="7"/>
      <c r="BF91" s="7"/>
    </row>
    <row r="92" spans="23:58" x14ac:dyDescent="0.35">
      <c r="W92" s="1"/>
      <c r="AY92" s="7"/>
      <c r="AZ92" s="7"/>
      <c r="BE92" s="7"/>
      <c r="BF92" s="7"/>
    </row>
    <row r="93" spans="23:58" x14ac:dyDescent="0.35">
      <c r="W93" s="1"/>
      <c r="AY93" s="7"/>
      <c r="AZ93" s="7"/>
      <c r="BE93" s="7"/>
      <c r="BF93" s="7"/>
    </row>
    <row r="94" spans="23:58" x14ac:dyDescent="0.35">
      <c r="W94" s="1"/>
      <c r="AY94" s="7"/>
      <c r="AZ94" s="7"/>
      <c r="BE94" s="7"/>
      <c r="BF94" s="7"/>
    </row>
    <row r="95" spans="23:58" x14ac:dyDescent="0.35">
      <c r="W95" s="1"/>
      <c r="AY95" s="7"/>
      <c r="AZ95" s="7"/>
      <c r="BE95" s="7"/>
      <c r="BF95" s="7"/>
    </row>
    <row r="96" spans="23:58" x14ac:dyDescent="0.35">
      <c r="W96" s="1"/>
      <c r="AY96" s="7"/>
      <c r="AZ96" s="7"/>
      <c r="BE96" s="7"/>
      <c r="BF96" s="7"/>
    </row>
    <row r="97" spans="22:58" x14ac:dyDescent="0.35">
      <c r="W97" s="1"/>
      <c r="AY97" s="7"/>
      <c r="AZ97" s="7"/>
      <c r="BE97" s="7"/>
      <c r="BF97" s="7"/>
    </row>
    <row r="98" spans="22:58" x14ac:dyDescent="0.35">
      <c r="W98" s="1"/>
      <c r="AY98" s="7"/>
      <c r="AZ98" s="7"/>
      <c r="BE98" s="7"/>
      <c r="BF98" s="7"/>
    </row>
    <row r="99" spans="22:58" x14ac:dyDescent="0.35">
      <c r="W99" s="1"/>
      <c r="AY99" s="7"/>
      <c r="AZ99" s="7"/>
      <c r="BE99" s="7"/>
      <c r="BF99" s="7"/>
    </row>
    <row r="100" spans="22:58" x14ac:dyDescent="0.35">
      <c r="W100" s="1"/>
      <c r="AY100" s="7"/>
      <c r="AZ100" s="7"/>
      <c r="BE100" s="7"/>
      <c r="BF100" s="7"/>
    </row>
    <row r="101" spans="22:58" x14ac:dyDescent="0.35">
      <c r="W101" s="1"/>
      <c r="AY101" s="7"/>
      <c r="AZ101" s="7"/>
      <c r="BE101" s="7"/>
      <c r="BF101" s="7"/>
    </row>
    <row r="102" spans="22:58" x14ac:dyDescent="0.35">
      <c r="W102" s="1"/>
      <c r="AY102" s="7"/>
      <c r="AZ102" s="7"/>
      <c r="BE102" s="7"/>
      <c r="BF102" s="7"/>
    </row>
    <row r="103" spans="22:58" x14ac:dyDescent="0.35">
      <c r="W103" s="1"/>
      <c r="AY103" s="7"/>
      <c r="AZ103" s="7"/>
      <c r="BE103" s="7"/>
      <c r="BF103" s="7"/>
    </row>
    <row r="104" spans="22:58" x14ac:dyDescent="0.35">
      <c r="W104" s="1"/>
      <c r="AY104" s="7"/>
      <c r="AZ104" s="7"/>
      <c r="BE104" s="7"/>
      <c r="BF104" s="7"/>
    </row>
    <row r="105" spans="22:58" x14ac:dyDescent="0.35">
      <c r="W105" s="1"/>
      <c r="AY105" s="7"/>
      <c r="AZ105" s="7"/>
      <c r="BE105" s="7"/>
      <c r="BF105" s="7"/>
    </row>
    <row r="106" spans="22:58" x14ac:dyDescent="0.35">
      <c r="W106" s="1"/>
      <c r="AY106" s="7"/>
      <c r="AZ106" s="7"/>
      <c r="BE106" s="7"/>
      <c r="BF106" s="7"/>
    </row>
    <row r="107" spans="22:58" x14ac:dyDescent="0.35">
      <c r="W107" s="1"/>
      <c r="AY107" s="7"/>
      <c r="AZ107" s="7"/>
      <c r="BE107" s="7"/>
      <c r="BF107" s="7"/>
    </row>
    <row r="108" spans="22:58" x14ac:dyDescent="0.35">
      <c r="W108" s="1"/>
      <c r="AY108" s="7"/>
      <c r="AZ108" s="7"/>
      <c r="BE108" s="7"/>
      <c r="BF108" s="7"/>
    </row>
    <row r="109" spans="22:58" x14ac:dyDescent="0.35">
      <c r="W109" s="1"/>
      <c r="AY109" s="7"/>
      <c r="AZ109" s="7"/>
      <c r="BE109" s="7"/>
      <c r="BF109" s="7"/>
    </row>
    <row r="110" spans="22:58" x14ac:dyDescent="0.35">
      <c r="V110" s="10"/>
      <c r="W110"/>
      <c r="X110" s="10"/>
      <c r="AY110" s="7"/>
      <c r="AZ110" s="7"/>
      <c r="BE110" s="7"/>
      <c r="BF110" s="7"/>
    </row>
    <row r="111" spans="22:58" x14ac:dyDescent="0.35">
      <c r="W111"/>
      <c r="AY111" s="7"/>
      <c r="AZ111" s="7"/>
      <c r="BE111" s="7"/>
      <c r="BF111" s="7"/>
    </row>
    <row r="112" spans="22:58" x14ac:dyDescent="0.35">
      <c r="W112"/>
      <c r="AY112" s="7"/>
      <c r="AZ112" s="7"/>
      <c r="BE112" s="7"/>
      <c r="BF112" s="7"/>
    </row>
    <row r="113" spans="23:58" x14ac:dyDescent="0.35">
      <c r="W113"/>
      <c r="AY113" s="7"/>
      <c r="AZ113" s="7"/>
      <c r="BE113" s="7"/>
      <c r="BF113" s="7"/>
    </row>
    <row r="114" spans="23:58" x14ac:dyDescent="0.35">
      <c r="W114"/>
      <c r="AY114" s="7"/>
      <c r="AZ114" s="7"/>
      <c r="BE114" s="7"/>
      <c r="BF114" s="7"/>
    </row>
    <row r="115" spans="23:58" x14ac:dyDescent="0.35">
      <c r="W115"/>
      <c r="AY115" s="7"/>
      <c r="AZ115" s="7"/>
      <c r="BE115" s="7"/>
      <c r="BF115" s="7"/>
    </row>
    <row r="116" spans="23:58" x14ac:dyDescent="0.35">
      <c r="W116"/>
      <c r="AY116" s="7"/>
      <c r="AZ116" s="7"/>
      <c r="BE116" s="7"/>
      <c r="BF116" s="7"/>
    </row>
    <row r="117" spans="23:58" x14ac:dyDescent="0.35">
      <c r="W117"/>
      <c r="AY117" s="7"/>
      <c r="AZ117" s="7"/>
      <c r="BE117" s="7"/>
      <c r="BF117" s="7"/>
    </row>
    <row r="118" spans="23:58" x14ac:dyDescent="0.35">
      <c r="W118"/>
      <c r="AY118" s="7"/>
      <c r="AZ118" s="7"/>
      <c r="BE118" s="7"/>
      <c r="BF118" s="7"/>
    </row>
    <row r="119" spans="23:58" x14ac:dyDescent="0.35">
      <c r="W119"/>
      <c r="AY119" s="7"/>
      <c r="AZ119" s="7"/>
      <c r="BE119" s="7"/>
      <c r="BF119" s="7"/>
    </row>
    <row r="120" spans="23:58" x14ac:dyDescent="0.35">
      <c r="W120"/>
      <c r="AY120" s="7"/>
      <c r="AZ120" s="7"/>
      <c r="BE120" s="7"/>
      <c r="BF120" s="7"/>
    </row>
    <row r="121" spans="23:58" x14ac:dyDescent="0.35">
      <c r="W121"/>
      <c r="AY121" s="7"/>
      <c r="AZ121" s="7"/>
      <c r="BE121" s="7"/>
      <c r="BF121" s="7"/>
    </row>
    <row r="122" spans="23:58" x14ac:dyDescent="0.35">
      <c r="W122"/>
      <c r="AY122" s="7"/>
      <c r="AZ122" s="7"/>
      <c r="BE122" s="7"/>
      <c r="BF122" s="7"/>
    </row>
    <row r="123" spans="23:58" x14ac:dyDescent="0.35">
      <c r="W123"/>
      <c r="AY123" s="7"/>
      <c r="AZ123" s="7"/>
      <c r="BE123" s="7"/>
      <c r="BF123" s="7"/>
    </row>
    <row r="124" spans="23:58" x14ac:dyDescent="0.35">
      <c r="W124"/>
      <c r="AY124" s="7"/>
      <c r="AZ124" s="7"/>
      <c r="BE124" s="7"/>
      <c r="BF124" s="7"/>
    </row>
    <row r="125" spans="23:58" x14ac:dyDescent="0.35">
      <c r="W125"/>
      <c r="AY125" s="7"/>
      <c r="AZ125" s="7"/>
      <c r="BE125" s="7"/>
      <c r="BF125" s="7"/>
    </row>
    <row r="126" spans="23:58" x14ac:dyDescent="0.35">
      <c r="W126"/>
      <c r="AY126" s="7"/>
      <c r="AZ126" s="7"/>
      <c r="BE126" s="7"/>
      <c r="BF126" s="7"/>
    </row>
    <row r="127" spans="23:58" x14ac:dyDescent="0.35">
      <c r="W127"/>
      <c r="AY127" s="7"/>
      <c r="AZ127" s="7"/>
      <c r="BE127" s="7"/>
      <c r="BF127" s="7"/>
    </row>
    <row r="128" spans="23:58" x14ac:dyDescent="0.35">
      <c r="W128"/>
      <c r="AY128" s="7"/>
      <c r="AZ128" s="7"/>
      <c r="BE128" s="7"/>
      <c r="BF128" s="7"/>
    </row>
    <row r="129" spans="23:58" x14ac:dyDescent="0.35">
      <c r="W129"/>
      <c r="AY129" s="7"/>
      <c r="AZ129" s="7"/>
      <c r="BE129" s="7"/>
      <c r="BF129" s="7"/>
    </row>
    <row r="130" spans="23:58" x14ac:dyDescent="0.35">
      <c r="W130"/>
      <c r="AY130" s="7"/>
      <c r="AZ130" s="7"/>
      <c r="BE130" s="7"/>
      <c r="BF130" s="7"/>
    </row>
    <row r="131" spans="23:58" x14ac:dyDescent="0.35">
      <c r="W131"/>
      <c r="AY131" s="7"/>
      <c r="AZ131" s="7"/>
      <c r="BE131" s="7"/>
      <c r="BF131" s="7"/>
    </row>
    <row r="132" spans="23:58" x14ac:dyDescent="0.35">
      <c r="W132"/>
      <c r="AY132" s="7"/>
      <c r="AZ132" s="7"/>
      <c r="BE132" s="7"/>
      <c r="BF132" s="7"/>
    </row>
    <row r="133" spans="23:58" x14ac:dyDescent="0.35">
      <c r="W133"/>
      <c r="AY133" s="7"/>
      <c r="AZ133" s="7"/>
      <c r="BE133" s="7"/>
      <c r="BF133" s="7"/>
    </row>
    <row r="134" spans="23:58" x14ac:dyDescent="0.35">
      <c r="W134"/>
      <c r="AY134" s="7"/>
      <c r="AZ134" s="7"/>
      <c r="BE134" s="7"/>
      <c r="BF134" s="7"/>
    </row>
    <row r="135" spans="23:58" x14ac:dyDescent="0.35">
      <c r="W135"/>
      <c r="AY135" s="7"/>
      <c r="AZ135" s="7"/>
      <c r="BE135" s="7"/>
      <c r="BF135" s="7"/>
    </row>
    <row r="136" spans="23:58" x14ac:dyDescent="0.35">
      <c r="W136"/>
      <c r="AY136" s="7"/>
      <c r="AZ136" s="7"/>
      <c r="BE136" s="7"/>
      <c r="BF136" s="7"/>
    </row>
    <row r="137" spans="23:58" x14ac:dyDescent="0.35">
      <c r="W137"/>
      <c r="AY137" s="7"/>
      <c r="AZ137" s="7"/>
      <c r="BE137" s="7"/>
      <c r="BF137" s="7"/>
    </row>
    <row r="138" spans="23:58" x14ac:dyDescent="0.35">
      <c r="W138"/>
      <c r="AY138" s="7"/>
      <c r="AZ138" s="7"/>
      <c r="BE138" s="7"/>
      <c r="BF138" s="7"/>
    </row>
    <row r="139" spans="23:58" x14ac:dyDescent="0.35">
      <c r="W139"/>
      <c r="AY139" s="7"/>
      <c r="AZ139" s="7"/>
      <c r="BE139" s="7"/>
      <c r="BF139" s="7"/>
    </row>
    <row r="140" spans="23:58" x14ac:dyDescent="0.35">
      <c r="W140"/>
      <c r="AY140" s="7"/>
      <c r="AZ140" s="7"/>
      <c r="BE140" s="7"/>
      <c r="BF140" s="7"/>
    </row>
    <row r="141" spans="23:58" x14ac:dyDescent="0.35">
      <c r="W141"/>
      <c r="AY141" s="7"/>
      <c r="AZ141" s="7"/>
      <c r="BE141" s="7"/>
      <c r="BF141" s="7"/>
    </row>
    <row r="142" spans="23:58" x14ac:dyDescent="0.35">
      <c r="W142"/>
      <c r="AY142" s="7"/>
      <c r="AZ142" s="7"/>
      <c r="BE142" s="7"/>
      <c r="BF142" s="7"/>
    </row>
    <row r="143" spans="23:58" x14ac:dyDescent="0.35">
      <c r="W143"/>
      <c r="AY143" s="7"/>
      <c r="AZ143" s="7"/>
      <c r="BE143" s="7"/>
      <c r="BF143" s="7"/>
    </row>
    <row r="144" spans="23:58" x14ac:dyDescent="0.35">
      <c r="W144"/>
      <c r="AY144" s="7"/>
      <c r="AZ144" s="7"/>
      <c r="BE144" s="7"/>
      <c r="BF144" s="7"/>
    </row>
    <row r="145" spans="23:58" x14ac:dyDescent="0.35">
      <c r="W145"/>
      <c r="AY145" s="7"/>
      <c r="AZ145" s="7"/>
      <c r="BE145" s="7"/>
      <c r="BF145" s="7"/>
    </row>
    <row r="146" spans="23:58" x14ac:dyDescent="0.35">
      <c r="W146"/>
      <c r="AY146" s="7"/>
      <c r="AZ146" s="7"/>
      <c r="BE146" s="7"/>
      <c r="BF146" s="7"/>
    </row>
    <row r="147" spans="23:58" x14ac:dyDescent="0.35">
      <c r="W147"/>
      <c r="AY147" s="7"/>
      <c r="AZ147" s="7"/>
      <c r="BE147" s="7"/>
      <c r="BF147" s="7"/>
    </row>
    <row r="148" spans="23:58" x14ac:dyDescent="0.35">
      <c r="W148"/>
      <c r="AY148" s="7"/>
      <c r="AZ148" s="7"/>
      <c r="BE148" s="7"/>
      <c r="BF148" s="7"/>
    </row>
    <row r="149" spans="23:58" x14ac:dyDescent="0.35">
      <c r="W149"/>
      <c r="AY149" s="7"/>
      <c r="AZ149" s="7"/>
      <c r="BE149" s="7"/>
      <c r="BF149" s="7"/>
    </row>
    <row r="150" spans="23:58" x14ac:dyDescent="0.35">
      <c r="W150"/>
      <c r="AY150" s="7"/>
      <c r="AZ150" s="7"/>
      <c r="BE150" s="7"/>
      <c r="BF150" s="7"/>
    </row>
    <row r="151" spans="23:58" x14ac:dyDescent="0.35">
      <c r="W151"/>
      <c r="AY151" s="7"/>
      <c r="AZ151" s="7"/>
      <c r="BE151" s="7"/>
      <c r="BF151" s="7"/>
    </row>
    <row r="152" spans="23:58" x14ac:dyDescent="0.35">
      <c r="W152"/>
      <c r="AY152" s="7"/>
      <c r="AZ152" s="7"/>
      <c r="BE152" s="7"/>
      <c r="BF152" s="7"/>
    </row>
    <row r="153" spans="23:58" x14ac:dyDescent="0.35">
      <c r="W153"/>
      <c r="AY153" s="7"/>
      <c r="AZ153" s="7"/>
      <c r="BE153" s="7"/>
      <c r="BF153" s="7"/>
    </row>
    <row r="154" spans="23:58" x14ac:dyDescent="0.35">
      <c r="W154"/>
      <c r="AY154" s="7"/>
      <c r="AZ154" s="7"/>
      <c r="BE154" s="7"/>
      <c r="BF154" s="7"/>
    </row>
    <row r="155" spans="23:58" x14ac:dyDescent="0.35">
      <c r="W155"/>
      <c r="AY155" s="7"/>
      <c r="AZ155" s="7"/>
      <c r="BE155" s="7"/>
      <c r="BF155" s="7"/>
    </row>
    <row r="156" spans="23:58" x14ac:dyDescent="0.35">
      <c r="W156"/>
      <c r="AY156" s="7"/>
      <c r="AZ156" s="7"/>
      <c r="BE156" s="7"/>
      <c r="BF156" s="7"/>
    </row>
    <row r="157" spans="23:58" x14ac:dyDescent="0.35">
      <c r="W157"/>
      <c r="AY157" s="7"/>
      <c r="AZ157" s="7"/>
      <c r="BE157" s="7"/>
      <c r="BF157" s="7"/>
    </row>
    <row r="158" spans="23:58" x14ac:dyDescent="0.35">
      <c r="W158"/>
      <c r="AY158" s="7"/>
      <c r="AZ158" s="7"/>
      <c r="BE158" s="7"/>
      <c r="BF158" s="7"/>
    </row>
    <row r="159" spans="23:58" x14ac:dyDescent="0.35">
      <c r="W159"/>
      <c r="AY159" s="7"/>
      <c r="AZ159" s="7"/>
      <c r="BE159" s="7"/>
      <c r="BF159" s="7"/>
    </row>
    <row r="160" spans="23:58" x14ac:dyDescent="0.35">
      <c r="W160"/>
      <c r="AY160" s="7"/>
      <c r="AZ160" s="7"/>
      <c r="BE160" s="7"/>
      <c r="BF160" s="7"/>
    </row>
    <row r="161" spans="23:58" x14ac:dyDescent="0.35">
      <c r="W161"/>
      <c r="AY161" s="7"/>
      <c r="AZ161" s="7"/>
      <c r="BE161" s="7"/>
      <c r="BF161" s="7"/>
    </row>
    <row r="162" spans="23:58" x14ac:dyDescent="0.35">
      <c r="W162"/>
      <c r="AY162" s="7"/>
      <c r="AZ162" s="7"/>
      <c r="BE162" s="7"/>
      <c r="BF162" s="7"/>
    </row>
    <row r="163" spans="23:58" x14ac:dyDescent="0.35">
      <c r="W163"/>
      <c r="AY163" s="7"/>
      <c r="AZ163" s="7"/>
      <c r="BE163" s="7"/>
      <c r="BF163" s="7"/>
    </row>
    <row r="164" spans="23:58" x14ac:dyDescent="0.35">
      <c r="W164"/>
      <c r="AY164" s="7"/>
      <c r="AZ164" s="7"/>
      <c r="BE164" s="7"/>
      <c r="BF164" s="7"/>
    </row>
    <row r="165" spans="23:58" x14ac:dyDescent="0.35">
      <c r="W165"/>
      <c r="AY165" s="7"/>
      <c r="AZ165" s="7"/>
      <c r="BE165" s="7"/>
      <c r="BF165" s="7"/>
    </row>
    <row r="166" spans="23:58" x14ac:dyDescent="0.35">
      <c r="W166"/>
      <c r="AY166" s="7"/>
      <c r="AZ166" s="7"/>
      <c r="BE166" s="7"/>
      <c r="BF166" s="7"/>
    </row>
    <row r="167" spans="23:58" x14ac:dyDescent="0.35">
      <c r="W167"/>
      <c r="AY167" s="7"/>
      <c r="AZ167" s="7"/>
      <c r="BE167" s="7"/>
      <c r="BF167" s="7"/>
    </row>
    <row r="168" spans="23:58" x14ac:dyDescent="0.35">
      <c r="W168"/>
      <c r="AY168" s="7"/>
      <c r="AZ168" s="7"/>
      <c r="BE168" s="7"/>
      <c r="BF168" s="7"/>
    </row>
    <row r="169" spans="23:58" x14ac:dyDescent="0.35">
      <c r="W169"/>
      <c r="AY169" s="7"/>
      <c r="AZ169" s="7"/>
      <c r="BE169" s="7"/>
      <c r="BF169" s="7"/>
    </row>
    <row r="170" spans="23:58" x14ac:dyDescent="0.35">
      <c r="W170"/>
      <c r="AY170" s="7"/>
      <c r="AZ170" s="7"/>
      <c r="BE170" s="7"/>
      <c r="BF170" s="7"/>
    </row>
    <row r="171" spans="23:58" x14ac:dyDescent="0.35">
      <c r="W171"/>
      <c r="AY171" s="7"/>
      <c r="AZ171" s="7"/>
      <c r="BE171" s="7"/>
      <c r="BF171" s="7"/>
    </row>
    <row r="172" spans="23:58" x14ac:dyDescent="0.35">
      <c r="W172"/>
      <c r="AY172" s="7"/>
      <c r="AZ172" s="7"/>
      <c r="BE172" s="7"/>
      <c r="BF172" s="7"/>
    </row>
    <row r="173" spans="23:58" x14ac:dyDescent="0.35">
      <c r="W173"/>
      <c r="AY173" s="7"/>
      <c r="AZ173" s="7"/>
      <c r="BE173" s="7"/>
      <c r="BF173" s="7"/>
    </row>
    <row r="174" spans="23:58" x14ac:dyDescent="0.35">
      <c r="W174"/>
      <c r="AY174" s="7"/>
      <c r="AZ174" s="7"/>
      <c r="BE174" s="7"/>
      <c r="BF174" s="7"/>
    </row>
    <row r="175" spans="23:58" x14ac:dyDescent="0.35">
      <c r="W175"/>
      <c r="AY175" s="7"/>
      <c r="AZ175" s="7"/>
      <c r="BE175" s="7"/>
      <c r="BF175" s="7"/>
    </row>
    <row r="176" spans="23:58" x14ac:dyDescent="0.35">
      <c r="W176"/>
      <c r="AY176" s="7"/>
      <c r="AZ176" s="7"/>
      <c r="BE176" s="7"/>
      <c r="BF176" s="7"/>
    </row>
    <row r="177" spans="23:58" x14ac:dyDescent="0.35">
      <c r="W177"/>
      <c r="AY177" s="7"/>
      <c r="AZ177" s="7"/>
      <c r="BE177" s="7"/>
      <c r="BF177" s="7"/>
    </row>
    <row r="178" spans="23:58" x14ac:dyDescent="0.35">
      <c r="W178"/>
      <c r="AY178" s="7"/>
      <c r="AZ178" s="7"/>
      <c r="BE178" s="7"/>
      <c r="BF178" s="7"/>
    </row>
    <row r="179" spans="23:58" x14ac:dyDescent="0.35">
      <c r="W179"/>
      <c r="AY179" s="7"/>
      <c r="AZ179" s="7"/>
      <c r="BE179" s="7"/>
      <c r="BF179" s="7"/>
    </row>
    <row r="180" spans="23:58" x14ac:dyDescent="0.35">
      <c r="W180"/>
      <c r="AY180" s="7"/>
      <c r="AZ180" s="7"/>
      <c r="BE180" s="7"/>
      <c r="BF180" s="7"/>
    </row>
    <row r="181" spans="23:58" x14ac:dyDescent="0.35">
      <c r="W181"/>
      <c r="AY181" s="7"/>
      <c r="AZ181" s="7"/>
      <c r="BE181" s="7"/>
      <c r="BF181" s="7"/>
    </row>
    <row r="182" spans="23:58" x14ac:dyDescent="0.35">
      <c r="W182"/>
      <c r="AY182" s="7"/>
      <c r="AZ182" s="7"/>
      <c r="BE182" s="7"/>
      <c r="BF182" s="7"/>
    </row>
    <row r="183" spans="23:58" x14ac:dyDescent="0.35">
      <c r="W183"/>
      <c r="AY183" s="7"/>
      <c r="AZ183" s="7"/>
      <c r="BE183" s="7"/>
      <c r="BF183" s="7"/>
    </row>
    <row r="184" spans="23:58" x14ac:dyDescent="0.35">
      <c r="W184"/>
      <c r="AY184" s="7"/>
      <c r="AZ184" s="7"/>
      <c r="BE184" s="7"/>
      <c r="BF184" s="7"/>
    </row>
    <row r="185" spans="23:58" x14ac:dyDescent="0.35">
      <c r="W185"/>
      <c r="AY185" s="7"/>
      <c r="AZ185" s="7"/>
      <c r="BE185" s="7"/>
      <c r="BF185" s="7"/>
    </row>
    <row r="186" spans="23:58" x14ac:dyDescent="0.35">
      <c r="W186"/>
      <c r="AY186" s="7"/>
      <c r="AZ186" s="7"/>
      <c r="BE186" s="7"/>
      <c r="BF186" s="7"/>
    </row>
    <row r="187" spans="23:58" x14ac:dyDescent="0.35">
      <c r="W187"/>
      <c r="AY187" s="7"/>
      <c r="AZ187" s="7"/>
      <c r="BE187" s="7"/>
      <c r="BF187" s="7"/>
    </row>
    <row r="188" spans="23:58" x14ac:dyDescent="0.35">
      <c r="W188"/>
      <c r="AY188" s="7"/>
      <c r="AZ188" s="7"/>
      <c r="BE188" s="7"/>
      <c r="BF188" s="7"/>
    </row>
    <row r="189" spans="23:58" x14ac:dyDescent="0.35">
      <c r="W189"/>
      <c r="AY189" s="7"/>
      <c r="AZ189" s="7"/>
      <c r="BE189" s="7"/>
      <c r="BF189" s="7"/>
    </row>
    <row r="190" spans="23:58" x14ac:dyDescent="0.35">
      <c r="W190"/>
      <c r="AY190" s="7"/>
      <c r="AZ190" s="7"/>
      <c r="BE190" s="7"/>
      <c r="BF190" s="7"/>
    </row>
    <row r="191" spans="23:58" x14ac:dyDescent="0.35">
      <c r="W191"/>
      <c r="AY191" s="7"/>
      <c r="AZ191" s="7"/>
      <c r="BE191" s="7"/>
      <c r="BF191" s="7"/>
    </row>
    <row r="192" spans="23:58" x14ac:dyDescent="0.35">
      <c r="W192"/>
      <c r="AY192" s="7"/>
      <c r="AZ192" s="7"/>
      <c r="BE192" s="7"/>
      <c r="BF192" s="7"/>
    </row>
    <row r="193" spans="23:58" x14ac:dyDescent="0.35">
      <c r="W193"/>
      <c r="AY193" s="7"/>
      <c r="AZ193" s="7"/>
      <c r="BE193" s="7"/>
      <c r="BF193" s="7"/>
    </row>
    <row r="194" spans="23:58" x14ac:dyDescent="0.35">
      <c r="W194"/>
      <c r="AY194" s="7"/>
      <c r="AZ194" s="7"/>
      <c r="BE194" s="7"/>
      <c r="BF194" s="7"/>
    </row>
    <row r="195" spans="23:58" x14ac:dyDescent="0.35">
      <c r="W195"/>
      <c r="AY195" s="7"/>
      <c r="AZ195" s="7"/>
      <c r="BE195" s="7"/>
      <c r="BF195" s="7"/>
    </row>
    <row r="196" spans="23:58" x14ac:dyDescent="0.35">
      <c r="W196"/>
      <c r="AY196" s="7"/>
      <c r="AZ196" s="7"/>
      <c r="BE196" s="7"/>
      <c r="BF196" s="7"/>
    </row>
    <row r="197" spans="23:58" x14ac:dyDescent="0.35">
      <c r="W197"/>
      <c r="AY197" s="7"/>
      <c r="AZ197" s="7"/>
    </row>
    <row r="198" spans="23:58" x14ac:dyDescent="0.35">
      <c r="W198"/>
      <c r="AY198" s="7"/>
      <c r="AZ198" s="7"/>
    </row>
    <row r="199" spans="23:58" x14ac:dyDescent="0.35">
      <c r="W199"/>
      <c r="AY199" s="7"/>
      <c r="AZ199" s="7"/>
    </row>
    <row r="200" spans="23:58" x14ac:dyDescent="0.35">
      <c r="W200"/>
      <c r="AY200" s="7"/>
      <c r="AZ200" s="7"/>
    </row>
    <row r="201" spans="23:58" x14ac:dyDescent="0.35">
      <c r="W201"/>
      <c r="AY201" s="7"/>
      <c r="AZ201" s="7"/>
    </row>
    <row r="202" spans="23:58" x14ac:dyDescent="0.35">
      <c r="W202"/>
      <c r="AY202" s="7"/>
      <c r="AZ202" s="7"/>
    </row>
    <row r="203" spans="23:58" x14ac:dyDescent="0.35">
      <c r="W203"/>
      <c r="AY203" s="7"/>
      <c r="AZ203" s="7"/>
    </row>
    <row r="204" spans="23:58" x14ac:dyDescent="0.35">
      <c r="W204"/>
      <c r="AY204" s="7"/>
      <c r="AZ204" s="7"/>
    </row>
    <row r="205" spans="23:58" x14ac:dyDescent="0.35">
      <c r="W205"/>
      <c r="AY205" s="7"/>
      <c r="AZ205" s="7"/>
    </row>
    <row r="206" spans="23:58" x14ac:dyDescent="0.35">
      <c r="W206"/>
      <c r="AY206" s="7"/>
      <c r="AZ206" s="7"/>
    </row>
    <row r="207" spans="23:58" x14ac:dyDescent="0.35">
      <c r="W207"/>
      <c r="AY207" s="7"/>
      <c r="AZ207" s="7"/>
    </row>
    <row r="208" spans="23:58" x14ac:dyDescent="0.35">
      <c r="W208"/>
      <c r="AY208" s="7"/>
      <c r="AZ208" s="7"/>
    </row>
    <row r="209" spans="23:52" x14ac:dyDescent="0.35">
      <c r="W209"/>
      <c r="AY209" s="7"/>
      <c r="AZ209" s="7"/>
    </row>
    <row r="210" spans="23:52" x14ac:dyDescent="0.35">
      <c r="W210"/>
      <c r="AY210" s="7"/>
      <c r="AZ210" s="7"/>
    </row>
    <row r="211" spans="23:52" x14ac:dyDescent="0.35">
      <c r="W211"/>
      <c r="AY211" s="7"/>
      <c r="AZ211" s="7"/>
    </row>
    <row r="212" spans="23:52" x14ac:dyDescent="0.35">
      <c r="W212"/>
      <c r="AY212" s="7"/>
      <c r="AZ212" s="7"/>
    </row>
    <row r="213" spans="23:52" x14ac:dyDescent="0.35">
      <c r="W213"/>
      <c r="AY213" s="7"/>
      <c r="AZ213" s="7"/>
    </row>
    <row r="214" spans="23:52" x14ac:dyDescent="0.35">
      <c r="W214"/>
      <c r="AY214" s="7"/>
      <c r="AZ214" s="7"/>
    </row>
    <row r="215" spans="23:52" x14ac:dyDescent="0.35">
      <c r="W215"/>
      <c r="AY215" s="7"/>
      <c r="AZ215" s="7"/>
    </row>
    <row r="216" spans="23:52" x14ac:dyDescent="0.35">
      <c r="W216"/>
      <c r="AY216" s="7"/>
      <c r="AZ216" s="7"/>
    </row>
    <row r="217" spans="23:52" x14ac:dyDescent="0.35">
      <c r="W217"/>
      <c r="AY217" s="7"/>
      <c r="AZ217" s="7"/>
    </row>
    <row r="218" spans="23:52" x14ac:dyDescent="0.35">
      <c r="W218"/>
      <c r="AY218" s="7"/>
      <c r="AZ218" s="7"/>
    </row>
    <row r="219" spans="23:52" x14ac:dyDescent="0.35">
      <c r="W219"/>
      <c r="AY219" s="7"/>
      <c r="AZ219" s="7"/>
    </row>
    <row r="220" spans="23:52" x14ac:dyDescent="0.35">
      <c r="W220"/>
      <c r="AY220" s="7"/>
      <c r="AZ220" s="7"/>
    </row>
    <row r="221" spans="23:52" x14ac:dyDescent="0.35">
      <c r="W221"/>
      <c r="AY221" s="7"/>
      <c r="AZ221" s="7"/>
    </row>
    <row r="222" spans="23:52" x14ac:dyDescent="0.35">
      <c r="W222"/>
      <c r="AY222" s="7"/>
      <c r="AZ222" s="7"/>
    </row>
    <row r="223" spans="23:52" x14ac:dyDescent="0.35">
      <c r="W223"/>
      <c r="AY223" s="7"/>
      <c r="AZ223" s="7"/>
    </row>
    <row r="224" spans="23:52" x14ac:dyDescent="0.35">
      <c r="W224"/>
      <c r="AY224" s="7"/>
      <c r="AZ224" s="7"/>
    </row>
    <row r="225" spans="23:52" x14ac:dyDescent="0.35">
      <c r="W225"/>
      <c r="AY225" s="7"/>
      <c r="AZ225" s="7"/>
    </row>
    <row r="226" spans="23:52" x14ac:dyDescent="0.35">
      <c r="W226"/>
      <c r="AY226" s="7"/>
      <c r="AZ226" s="7"/>
    </row>
    <row r="227" spans="23:52" x14ac:dyDescent="0.35">
      <c r="W227"/>
      <c r="AY227" s="7"/>
      <c r="AZ227" s="7"/>
    </row>
    <row r="228" spans="23:52" x14ac:dyDescent="0.35">
      <c r="W228"/>
      <c r="AY228" s="7"/>
      <c r="AZ228" s="7"/>
    </row>
    <row r="229" spans="23:52" x14ac:dyDescent="0.35">
      <c r="W229"/>
      <c r="AY229" s="7"/>
      <c r="AZ229" s="7"/>
    </row>
    <row r="230" spans="23:52" x14ac:dyDescent="0.35">
      <c r="W230"/>
      <c r="AY230" s="7"/>
      <c r="AZ230" s="7"/>
    </row>
    <row r="231" spans="23:52" x14ac:dyDescent="0.35">
      <c r="W231"/>
      <c r="AY231" s="7"/>
      <c r="AZ231" s="7"/>
    </row>
    <row r="232" spans="23:52" x14ac:dyDescent="0.35">
      <c r="W232"/>
      <c r="AY232" s="7"/>
      <c r="AZ232" s="7"/>
    </row>
    <row r="233" spans="23:52" x14ac:dyDescent="0.35">
      <c r="W233"/>
      <c r="AY233" s="7"/>
      <c r="AZ233" s="7"/>
    </row>
    <row r="234" spans="23:52" x14ac:dyDescent="0.35">
      <c r="W234"/>
      <c r="AY234" s="7"/>
      <c r="AZ234" s="7"/>
    </row>
    <row r="235" spans="23:52" x14ac:dyDescent="0.35">
      <c r="W235"/>
      <c r="AY235" s="7"/>
      <c r="AZ235" s="7"/>
    </row>
    <row r="236" spans="23:52" x14ac:dyDescent="0.35">
      <c r="W236"/>
      <c r="AY236" s="7"/>
      <c r="AZ236" s="7"/>
    </row>
    <row r="237" spans="23:52" x14ac:dyDescent="0.35">
      <c r="W237"/>
      <c r="AY237" s="7"/>
      <c r="AZ237" s="7"/>
    </row>
    <row r="238" spans="23:52" x14ac:dyDescent="0.35">
      <c r="W238"/>
      <c r="AY238" s="7"/>
      <c r="AZ238" s="7"/>
    </row>
    <row r="239" spans="23:52" x14ac:dyDescent="0.35">
      <c r="W239"/>
      <c r="AY239" s="7"/>
      <c r="AZ239" s="7"/>
    </row>
    <row r="240" spans="23:52" x14ac:dyDescent="0.35">
      <c r="W240"/>
      <c r="AY240" s="7"/>
      <c r="AZ240" s="7"/>
    </row>
    <row r="241" spans="23:52" x14ac:dyDescent="0.35">
      <c r="W241"/>
      <c r="AY241" s="7"/>
      <c r="AZ241" s="7"/>
    </row>
    <row r="242" spans="23:52" x14ac:dyDescent="0.35">
      <c r="W242"/>
      <c r="AY242" s="7"/>
      <c r="AZ242" s="7"/>
    </row>
    <row r="243" spans="23:52" x14ac:dyDescent="0.35">
      <c r="W243"/>
      <c r="AY243" s="7"/>
      <c r="AZ243" s="7"/>
    </row>
    <row r="244" spans="23:52" x14ac:dyDescent="0.35">
      <c r="W244"/>
      <c r="AY244" s="7"/>
      <c r="AZ244" s="7"/>
    </row>
    <row r="245" spans="23:52" x14ac:dyDescent="0.35">
      <c r="W245"/>
      <c r="AY245" s="7"/>
      <c r="AZ245" s="7"/>
    </row>
    <row r="246" spans="23:52" x14ac:dyDescent="0.35">
      <c r="W246"/>
      <c r="AY246" s="7"/>
      <c r="AZ246" s="7"/>
    </row>
    <row r="247" spans="23:52" x14ac:dyDescent="0.35">
      <c r="W247"/>
      <c r="AY247" s="7"/>
      <c r="AZ247" s="7"/>
    </row>
    <row r="248" spans="23:52" x14ac:dyDescent="0.35">
      <c r="W248"/>
      <c r="AY248" s="7"/>
      <c r="AZ248" s="7"/>
    </row>
    <row r="249" spans="23:52" x14ac:dyDescent="0.35">
      <c r="W249"/>
      <c r="AY249" s="7"/>
      <c r="AZ249" s="7"/>
    </row>
    <row r="250" spans="23:52" x14ac:dyDescent="0.35">
      <c r="W250"/>
      <c r="AY250" s="7"/>
      <c r="AZ250" s="7"/>
    </row>
    <row r="251" spans="23:52" x14ac:dyDescent="0.35">
      <c r="W251"/>
      <c r="AY251" s="7"/>
      <c r="AZ251" s="7"/>
    </row>
    <row r="252" spans="23:52" x14ac:dyDescent="0.35">
      <c r="W252"/>
      <c r="AY252" s="7"/>
      <c r="AZ252" s="7"/>
    </row>
    <row r="253" spans="23:52" x14ac:dyDescent="0.35">
      <c r="W253"/>
      <c r="AY253" s="7"/>
      <c r="AZ253" s="7"/>
    </row>
    <row r="254" spans="23:52" x14ac:dyDescent="0.35">
      <c r="W254"/>
      <c r="AY254" s="7"/>
      <c r="AZ254" s="7"/>
    </row>
    <row r="255" spans="23:52" x14ac:dyDescent="0.35">
      <c r="W255"/>
      <c r="AY255" s="7"/>
      <c r="AZ255" s="7"/>
    </row>
    <row r="256" spans="23:52" x14ac:dyDescent="0.35">
      <c r="W256"/>
      <c r="AY256" s="7"/>
      <c r="AZ256" s="7"/>
    </row>
    <row r="257" spans="23:52" x14ac:dyDescent="0.35">
      <c r="W257"/>
      <c r="AY257" s="7"/>
      <c r="AZ257" s="7"/>
    </row>
    <row r="258" spans="23:52" x14ac:dyDescent="0.35">
      <c r="W258"/>
      <c r="AY258" s="7"/>
      <c r="AZ258" s="7"/>
    </row>
    <row r="259" spans="23:52" x14ac:dyDescent="0.35">
      <c r="W259"/>
      <c r="AY259" s="7"/>
      <c r="AZ259" s="7"/>
    </row>
    <row r="260" spans="23:52" x14ac:dyDescent="0.35">
      <c r="W260"/>
      <c r="AY260" s="7"/>
      <c r="AZ260" s="7"/>
    </row>
    <row r="261" spans="23:52" x14ac:dyDescent="0.35">
      <c r="W261"/>
      <c r="AY261" s="7"/>
      <c r="AZ261" s="7"/>
    </row>
    <row r="262" spans="23:52" x14ac:dyDescent="0.35">
      <c r="W262"/>
      <c r="AY262" s="7"/>
      <c r="AZ262" s="7"/>
    </row>
    <row r="263" spans="23:52" x14ac:dyDescent="0.35">
      <c r="W263"/>
      <c r="AY263" s="7"/>
      <c r="AZ263" s="7"/>
    </row>
    <row r="264" spans="23:52" x14ac:dyDescent="0.35">
      <c r="W264"/>
      <c r="AY264" s="7"/>
      <c r="AZ264" s="7"/>
    </row>
    <row r="265" spans="23:52" x14ac:dyDescent="0.35">
      <c r="W265"/>
      <c r="AY265" s="7"/>
      <c r="AZ265" s="7"/>
    </row>
    <row r="266" spans="23:52" x14ac:dyDescent="0.35">
      <c r="W266"/>
      <c r="AY266" s="7"/>
      <c r="AZ266" s="7"/>
    </row>
    <row r="267" spans="23:52" x14ac:dyDescent="0.35">
      <c r="W267"/>
      <c r="AY267" s="7"/>
      <c r="AZ267" s="7"/>
    </row>
    <row r="268" spans="23:52" x14ac:dyDescent="0.35">
      <c r="W268"/>
      <c r="AY268" s="7"/>
      <c r="AZ268" s="7"/>
    </row>
    <row r="269" spans="23:52" x14ac:dyDescent="0.35">
      <c r="W269"/>
      <c r="AY269" s="7"/>
      <c r="AZ269" s="7"/>
    </row>
    <row r="270" spans="23:52" x14ac:dyDescent="0.35">
      <c r="W270"/>
      <c r="AY270" s="7"/>
      <c r="AZ270" s="7"/>
    </row>
    <row r="271" spans="23:52" x14ac:dyDescent="0.35">
      <c r="W271"/>
      <c r="AY271" s="7"/>
      <c r="AZ271" s="7"/>
    </row>
    <row r="272" spans="23:52" x14ac:dyDescent="0.35">
      <c r="W272"/>
      <c r="AY272" s="7"/>
      <c r="AZ272" s="7"/>
    </row>
    <row r="273" spans="23:52" x14ac:dyDescent="0.35">
      <c r="W273"/>
      <c r="AY273" s="7"/>
      <c r="AZ273" s="7"/>
    </row>
    <row r="274" spans="23:52" x14ac:dyDescent="0.35">
      <c r="W274"/>
      <c r="AY274" s="7"/>
      <c r="AZ274" s="7"/>
    </row>
    <row r="275" spans="23:52" x14ac:dyDescent="0.35">
      <c r="W275"/>
      <c r="AY275" s="7"/>
      <c r="AZ275" s="7"/>
    </row>
    <row r="276" spans="23:52" x14ac:dyDescent="0.35">
      <c r="W276"/>
      <c r="AY276" s="7"/>
      <c r="AZ276" s="7"/>
    </row>
    <row r="277" spans="23:52" x14ac:dyDescent="0.35">
      <c r="W277"/>
      <c r="AY277" s="7"/>
      <c r="AZ277" s="7"/>
    </row>
    <row r="278" spans="23:52" x14ac:dyDescent="0.35">
      <c r="W278"/>
      <c r="AY278" s="7"/>
      <c r="AZ278" s="7"/>
    </row>
    <row r="279" spans="23:52" x14ac:dyDescent="0.35">
      <c r="W279"/>
      <c r="AY279" s="7"/>
      <c r="AZ279" s="7"/>
    </row>
    <row r="280" spans="23:52" x14ac:dyDescent="0.35">
      <c r="W280"/>
      <c r="AY280" s="7"/>
      <c r="AZ280" s="7"/>
    </row>
    <row r="281" spans="23:52" x14ac:dyDescent="0.35">
      <c r="W281"/>
      <c r="AY281" s="7"/>
      <c r="AZ281" s="7"/>
    </row>
    <row r="282" spans="23:52" x14ac:dyDescent="0.35">
      <c r="W282"/>
      <c r="AY282" s="7"/>
      <c r="AZ282" s="7"/>
    </row>
    <row r="283" spans="23:52" x14ac:dyDescent="0.35">
      <c r="W283"/>
      <c r="AY283" s="7"/>
      <c r="AZ283" s="7"/>
    </row>
    <row r="284" spans="23:52" x14ac:dyDescent="0.35">
      <c r="W284"/>
      <c r="AY284" s="7"/>
      <c r="AZ284" s="7"/>
    </row>
    <row r="285" spans="23:52" x14ac:dyDescent="0.35">
      <c r="W285"/>
      <c r="AY285" s="7"/>
      <c r="AZ285" s="7"/>
    </row>
    <row r="286" spans="23:52" x14ac:dyDescent="0.35">
      <c r="W286"/>
      <c r="AY286" s="7"/>
      <c r="AZ286" s="7"/>
    </row>
    <row r="287" spans="23:52" x14ac:dyDescent="0.35">
      <c r="W287"/>
      <c r="AY287" s="7"/>
      <c r="AZ287" s="7"/>
    </row>
    <row r="288" spans="23:52" x14ac:dyDescent="0.35">
      <c r="W288"/>
      <c r="AY288" s="7"/>
      <c r="AZ288" s="7"/>
    </row>
    <row r="289" spans="23:52" x14ac:dyDescent="0.35">
      <c r="W289"/>
      <c r="AY289" s="7"/>
      <c r="AZ289" s="7"/>
    </row>
    <row r="290" spans="23:52" x14ac:dyDescent="0.35">
      <c r="W290"/>
      <c r="AY290" s="7"/>
      <c r="AZ290" s="7"/>
    </row>
    <row r="291" spans="23:52" x14ac:dyDescent="0.35">
      <c r="W291"/>
      <c r="AY291" s="7"/>
      <c r="AZ291" s="7"/>
    </row>
    <row r="292" spans="23:52" x14ac:dyDescent="0.35">
      <c r="W292"/>
      <c r="AY292" s="7"/>
      <c r="AZ292" s="7"/>
    </row>
    <row r="293" spans="23:52" x14ac:dyDescent="0.35">
      <c r="W293"/>
      <c r="AY293" s="7"/>
      <c r="AZ293" s="7"/>
    </row>
    <row r="294" spans="23:52" x14ac:dyDescent="0.35">
      <c r="W294"/>
      <c r="AY294" s="7"/>
      <c r="AZ294" s="7"/>
    </row>
    <row r="295" spans="23:52" x14ac:dyDescent="0.35">
      <c r="W295"/>
      <c r="AY295" s="7"/>
      <c r="AZ295" s="7"/>
    </row>
    <row r="296" spans="23:52" x14ac:dyDescent="0.35">
      <c r="W296"/>
      <c r="AY296" s="7"/>
      <c r="AZ296" s="7"/>
    </row>
    <row r="297" spans="23:52" x14ac:dyDescent="0.35">
      <c r="W297"/>
      <c r="AY297" s="7"/>
      <c r="AZ297" s="7"/>
    </row>
    <row r="298" spans="23:52" x14ac:dyDescent="0.35">
      <c r="W298"/>
      <c r="AY298" s="7"/>
      <c r="AZ298" s="7"/>
    </row>
    <row r="299" spans="23:52" x14ac:dyDescent="0.35">
      <c r="W299"/>
      <c r="AY299" s="7"/>
      <c r="AZ299" s="7"/>
    </row>
    <row r="300" spans="23:52" x14ac:dyDescent="0.35">
      <c r="W300"/>
      <c r="AY300" s="7"/>
      <c r="AZ300" s="7"/>
    </row>
    <row r="301" spans="23:52" x14ac:dyDescent="0.35">
      <c r="W301"/>
      <c r="AY301" s="7"/>
      <c r="AZ301" s="7"/>
    </row>
    <row r="302" spans="23:52" x14ac:dyDescent="0.35">
      <c r="W302"/>
      <c r="AY302" s="7"/>
      <c r="AZ302" s="7"/>
    </row>
    <row r="303" spans="23:52" x14ac:dyDescent="0.35">
      <c r="W303"/>
      <c r="AY303" s="7"/>
      <c r="AZ303" s="7"/>
    </row>
    <row r="304" spans="23:52" x14ac:dyDescent="0.35">
      <c r="W304"/>
      <c r="AY304" s="7"/>
      <c r="AZ304" s="7"/>
    </row>
    <row r="305" spans="23:52" x14ac:dyDescent="0.35">
      <c r="W305"/>
      <c r="AY305" s="7"/>
      <c r="AZ305" s="7"/>
    </row>
    <row r="306" spans="23:52" x14ac:dyDescent="0.35">
      <c r="W306"/>
      <c r="AY306" s="7"/>
      <c r="AZ306" s="7"/>
    </row>
    <row r="307" spans="23:52" x14ac:dyDescent="0.35">
      <c r="W307"/>
      <c r="AY307" s="7"/>
      <c r="AZ307" s="7"/>
    </row>
    <row r="308" spans="23:52" x14ac:dyDescent="0.35">
      <c r="W308"/>
      <c r="AY308" s="7"/>
      <c r="AZ308" s="7"/>
    </row>
    <row r="309" spans="23:52" x14ac:dyDescent="0.35">
      <c r="W309"/>
      <c r="AY309" s="7"/>
      <c r="AZ309" s="7"/>
    </row>
    <row r="310" spans="23:52" x14ac:dyDescent="0.35">
      <c r="W310"/>
      <c r="AY310" s="7"/>
      <c r="AZ310" s="7"/>
    </row>
    <row r="311" spans="23:52" x14ac:dyDescent="0.35">
      <c r="W311"/>
      <c r="AY311" s="7"/>
      <c r="AZ311" s="7"/>
    </row>
    <row r="312" spans="23:52" x14ac:dyDescent="0.35">
      <c r="W312"/>
      <c r="AY312" s="7"/>
      <c r="AZ312" s="7"/>
    </row>
    <row r="313" spans="23:52" x14ac:dyDescent="0.35">
      <c r="W313"/>
      <c r="AY313" s="7"/>
      <c r="AZ313" s="7"/>
    </row>
    <row r="314" spans="23:52" x14ac:dyDescent="0.35">
      <c r="W314"/>
      <c r="AY314" s="7"/>
      <c r="AZ314" s="7"/>
    </row>
    <row r="315" spans="23:52" x14ac:dyDescent="0.35">
      <c r="W315"/>
      <c r="AY315" s="7"/>
      <c r="AZ315" s="7"/>
    </row>
    <row r="316" spans="23:52" x14ac:dyDescent="0.35">
      <c r="W316"/>
      <c r="AY316" s="7"/>
      <c r="AZ316" s="7"/>
    </row>
    <row r="317" spans="23:52" x14ac:dyDescent="0.35">
      <c r="W317"/>
      <c r="AY317" s="7"/>
      <c r="AZ317" s="7"/>
    </row>
    <row r="318" spans="23:52" x14ac:dyDescent="0.35">
      <c r="W318"/>
      <c r="AY318" s="7"/>
      <c r="AZ318" s="7"/>
    </row>
    <row r="319" spans="23:52" x14ac:dyDescent="0.35">
      <c r="W319"/>
      <c r="AY319" s="7"/>
      <c r="AZ319" s="7"/>
    </row>
    <row r="320" spans="23:52" x14ac:dyDescent="0.35">
      <c r="W320"/>
      <c r="AY320" s="7"/>
      <c r="AZ320" s="7"/>
    </row>
    <row r="321" spans="23:52" x14ac:dyDescent="0.35">
      <c r="W321"/>
      <c r="AY321" s="7"/>
      <c r="AZ321" s="7"/>
    </row>
    <row r="322" spans="23:52" x14ac:dyDescent="0.35">
      <c r="W322"/>
      <c r="AY322" s="7"/>
      <c r="AZ322" s="7"/>
    </row>
    <row r="323" spans="23:52" x14ac:dyDescent="0.35">
      <c r="W323"/>
      <c r="AY323" s="7"/>
      <c r="AZ323" s="7"/>
    </row>
    <row r="324" spans="23:52" x14ac:dyDescent="0.35">
      <c r="W324"/>
      <c r="AY324" s="7"/>
      <c r="AZ324" s="7"/>
    </row>
    <row r="325" spans="23:52" x14ac:dyDescent="0.35">
      <c r="W325"/>
      <c r="AY325" s="7"/>
      <c r="AZ325" s="7"/>
    </row>
    <row r="326" spans="23:52" x14ac:dyDescent="0.35">
      <c r="W326"/>
      <c r="AY326" s="7"/>
      <c r="AZ326" s="7"/>
    </row>
    <row r="327" spans="23:52" x14ac:dyDescent="0.35">
      <c r="W327"/>
      <c r="AY327" s="7"/>
      <c r="AZ327" s="7"/>
    </row>
    <row r="328" spans="23:52" x14ac:dyDescent="0.35">
      <c r="W328"/>
      <c r="AY328" s="7"/>
      <c r="AZ328" s="7"/>
    </row>
    <row r="329" spans="23:52" x14ac:dyDescent="0.35">
      <c r="W329"/>
      <c r="AY329" s="7"/>
      <c r="AZ329" s="7"/>
    </row>
    <row r="330" spans="23:52" x14ac:dyDescent="0.35">
      <c r="W330"/>
      <c r="AY330" s="7"/>
      <c r="AZ330" s="7"/>
    </row>
    <row r="331" spans="23:52" x14ac:dyDescent="0.35">
      <c r="W331"/>
      <c r="AY331" s="7"/>
      <c r="AZ331" s="7"/>
    </row>
    <row r="332" spans="23:52" x14ac:dyDescent="0.35">
      <c r="W332"/>
      <c r="AY332" s="7"/>
      <c r="AZ332" s="7"/>
    </row>
    <row r="333" spans="23:52" x14ac:dyDescent="0.35">
      <c r="W333"/>
      <c r="AY333" s="7"/>
      <c r="AZ333" s="7"/>
    </row>
    <row r="334" spans="23:52" x14ac:dyDescent="0.35">
      <c r="W334"/>
      <c r="AY334" s="7"/>
      <c r="AZ334" s="7"/>
    </row>
    <row r="335" spans="23:52" x14ac:dyDescent="0.35">
      <c r="W335"/>
      <c r="AY335" s="7"/>
      <c r="AZ335" s="7"/>
    </row>
    <row r="336" spans="23:52" x14ac:dyDescent="0.35">
      <c r="W336"/>
      <c r="AY336" s="7"/>
      <c r="AZ336" s="7"/>
    </row>
    <row r="337" spans="23:52" x14ac:dyDescent="0.35">
      <c r="W337"/>
      <c r="AY337" s="7"/>
      <c r="AZ337" s="7"/>
    </row>
    <row r="338" spans="23:52" x14ac:dyDescent="0.35">
      <c r="W338"/>
      <c r="AY338" s="7"/>
      <c r="AZ338" s="7"/>
    </row>
    <row r="339" spans="23:52" x14ac:dyDescent="0.35">
      <c r="W339"/>
      <c r="AY339" s="7"/>
      <c r="AZ339" s="7"/>
    </row>
    <row r="340" spans="23:52" x14ac:dyDescent="0.35">
      <c r="W340"/>
      <c r="AY340" s="7"/>
      <c r="AZ340" s="7"/>
    </row>
    <row r="341" spans="23:52" x14ac:dyDescent="0.35">
      <c r="W341"/>
      <c r="AY341" s="7"/>
      <c r="AZ341" s="7"/>
    </row>
    <row r="342" spans="23:52" x14ac:dyDescent="0.35">
      <c r="W342"/>
      <c r="AY342" s="7"/>
      <c r="AZ342" s="7"/>
    </row>
    <row r="343" spans="23:52" x14ac:dyDescent="0.35">
      <c r="W343"/>
      <c r="AY343" s="7"/>
      <c r="AZ343" s="7"/>
    </row>
    <row r="344" spans="23:52" x14ac:dyDescent="0.35">
      <c r="W344"/>
      <c r="AY344" s="7"/>
      <c r="AZ344" s="7"/>
    </row>
    <row r="345" spans="23:52" x14ac:dyDescent="0.35">
      <c r="W345"/>
      <c r="AY345" s="7"/>
      <c r="AZ345" s="7"/>
    </row>
    <row r="346" spans="23:52" x14ac:dyDescent="0.35">
      <c r="W346"/>
      <c r="AY346" s="7"/>
      <c r="AZ346" s="7"/>
    </row>
    <row r="347" spans="23:52" x14ac:dyDescent="0.35">
      <c r="W347"/>
      <c r="AY347" s="7"/>
      <c r="AZ347" s="7"/>
    </row>
    <row r="348" spans="23:52" x14ac:dyDescent="0.35">
      <c r="W348"/>
      <c r="AY348" s="7"/>
      <c r="AZ348" s="7"/>
    </row>
    <row r="349" spans="23:52" x14ac:dyDescent="0.35">
      <c r="W349"/>
      <c r="AY349" s="7"/>
      <c r="AZ349" s="7"/>
    </row>
    <row r="350" spans="23:52" x14ac:dyDescent="0.35">
      <c r="W350"/>
      <c r="AY350" s="7"/>
      <c r="AZ350" s="7"/>
    </row>
    <row r="351" spans="23:52" x14ac:dyDescent="0.35">
      <c r="W351"/>
      <c r="AY351" s="7"/>
      <c r="AZ351" s="7"/>
    </row>
    <row r="352" spans="23:52" x14ac:dyDescent="0.35">
      <c r="W352"/>
      <c r="AY352" s="7"/>
      <c r="AZ352" s="7"/>
    </row>
    <row r="353" spans="23:52" x14ac:dyDescent="0.35">
      <c r="W353"/>
      <c r="AY353" s="7"/>
      <c r="AZ353" s="7"/>
    </row>
    <row r="354" spans="23:52" x14ac:dyDescent="0.35">
      <c r="W354"/>
      <c r="AY354" s="7"/>
      <c r="AZ354" s="7"/>
    </row>
    <row r="355" spans="23:52" x14ac:dyDescent="0.35">
      <c r="W355"/>
      <c r="AY355" s="7"/>
      <c r="AZ355" s="7"/>
    </row>
    <row r="356" spans="23:52" x14ac:dyDescent="0.35">
      <c r="W356"/>
      <c r="AY356" s="7"/>
      <c r="AZ356" s="7"/>
    </row>
    <row r="357" spans="23:52" x14ac:dyDescent="0.35">
      <c r="W357"/>
      <c r="AY357" s="7"/>
      <c r="AZ357" s="7"/>
    </row>
    <row r="358" spans="23:52" x14ac:dyDescent="0.35">
      <c r="W358"/>
      <c r="AY358" s="7"/>
      <c r="AZ358" s="7"/>
    </row>
    <row r="359" spans="23:52" x14ac:dyDescent="0.35">
      <c r="W359"/>
      <c r="AY359" s="7"/>
      <c r="AZ359" s="7"/>
    </row>
    <row r="360" spans="23:52" x14ac:dyDescent="0.35">
      <c r="W360"/>
      <c r="AY360" s="7"/>
      <c r="AZ360" s="7"/>
    </row>
    <row r="361" spans="23:52" x14ac:dyDescent="0.35">
      <c r="W361"/>
      <c r="AY361" s="7"/>
      <c r="AZ361" s="7"/>
    </row>
    <row r="362" spans="23:52" x14ac:dyDescent="0.35">
      <c r="W362"/>
      <c r="AY362" s="7"/>
      <c r="AZ362" s="7"/>
    </row>
    <row r="363" spans="23:52" x14ac:dyDescent="0.35">
      <c r="W363"/>
      <c r="AY363" s="7"/>
      <c r="AZ363" s="7"/>
    </row>
    <row r="364" spans="23:52" x14ac:dyDescent="0.35">
      <c r="W364"/>
      <c r="AY364" s="7"/>
      <c r="AZ364" s="7"/>
    </row>
    <row r="365" spans="23:52" x14ac:dyDescent="0.35">
      <c r="W365"/>
      <c r="AY365" s="7"/>
      <c r="AZ365" s="7"/>
    </row>
    <row r="366" spans="23:52" x14ac:dyDescent="0.35">
      <c r="W366"/>
      <c r="AY366" s="7"/>
      <c r="AZ366" s="7"/>
    </row>
    <row r="367" spans="23:52" x14ac:dyDescent="0.35">
      <c r="W367"/>
      <c r="AY367" s="7"/>
      <c r="AZ367" s="7"/>
    </row>
    <row r="368" spans="23:52" x14ac:dyDescent="0.35">
      <c r="W368"/>
      <c r="AY368" s="7"/>
      <c r="AZ368" s="7"/>
    </row>
    <row r="369" spans="23:52" x14ac:dyDescent="0.35">
      <c r="W369"/>
      <c r="AY369" s="7"/>
      <c r="AZ369" s="7"/>
    </row>
    <row r="370" spans="23:52" x14ac:dyDescent="0.35">
      <c r="W370"/>
      <c r="AY370" s="7"/>
      <c r="AZ370" s="7"/>
    </row>
    <row r="371" spans="23:52" x14ac:dyDescent="0.35">
      <c r="W371"/>
      <c r="AY371" s="7"/>
      <c r="AZ371" s="7"/>
    </row>
    <row r="372" spans="23:52" x14ac:dyDescent="0.35">
      <c r="W372"/>
      <c r="AY372" s="7"/>
      <c r="AZ372" s="7"/>
    </row>
    <row r="373" spans="23:52" x14ac:dyDescent="0.35">
      <c r="W373"/>
      <c r="AY373" s="7"/>
      <c r="AZ373" s="7"/>
    </row>
    <row r="374" spans="23:52" x14ac:dyDescent="0.35">
      <c r="W374"/>
      <c r="AY374" s="7"/>
      <c r="AZ374" s="7"/>
    </row>
    <row r="375" spans="23:52" x14ac:dyDescent="0.35">
      <c r="W375"/>
      <c r="AY375" s="7"/>
      <c r="AZ375" s="7"/>
    </row>
    <row r="376" spans="23:52" x14ac:dyDescent="0.35">
      <c r="W376"/>
      <c r="AY376" s="7"/>
      <c r="AZ376" s="7"/>
    </row>
    <row r="377" spans="23:52" x14ac:dyDescent="0.35">
      <c r="W377"/>
      <c r="AY377" s="7"/>
      <c r="AZ377" s="7"/>
    </row>
    <row r="378" spans="23:52" x14ac:dyDescent="0.35">
      <c r="W378"/>
      <c r="AY378" s="7"/>
      <c r="AZ378" s="7"/>
    </row>
    <row r="379" spans="23:52" x14ac:dyDescent="0.35">
      <c r="W379"/>
      <c r="AY379" s="7"/>
      <c r="AZ379" s="7"/>
    </row>
    <row r="380" spans="23:52" x14ac:dyDescent="0.35">
      <c r="W380"/>
      <c r="AY380" s="7"/>
      <c r="AZ380" s="7"/>
    </row>
    <row r="381" spans="23:52" x14ac:dyDescent="0.35">
      <c r="W381"/>
      <c r="AY381" s="7"/>
      <c r="AZ381" s="7"/>
    </row>
    <row r="382" spans="23:52" x14ac:dyDescent="0.35">
      <c r="W382"/>
      <c r="AY382" s="7"/>
      <c r="AZ382" s="7"/>
    </row>
    <row r="383" spans="23:52" x14ac:dyDescent="0.35">
      <c r="W383"/>
      <c r="AY383" s="7"/>
      <c r="AZ383" s="7"/>
    </row>
    <row r="384" spans="23:52" x14ac:dyDescent="0.35">
      <c r="W384"/>
      <c r="AY384" s="7"/>
      <c r="AZ384" s="7"/>
    </row>
    <row r="385" spans="23:52" x14ac:dyDescent="0.35">
      <c r="W385"/>
      <c r="AY385" s="7"/>
      <c r="AZ385" s="7"/>
    </row>
    <row r="386" spans="23:52" x14ac:dyDescent="0.35">
      <c r="W386"/>
      <c r="AY386" s="7"/>
      <c r="AZ386" s="7"/>
    </row>
    <row r="387" spans="23:52" x14ac:dyDescent="0.35">
      <c r="W387"/>
      <c r="AY387" s="7"/>
      <c r="AZ387" s="7"/>
    </row>
    <row r="388" spans="23:52" x14ac:dyDescent="0.35">
      <c r="W388"/>
      <c r="AY388" s="7"/>
      <c r="AZ388" s="7"/>
    </row>
    <row r="389" spans="23:52" x14ac:dyDescent="0.35">
      <c r="W389"/>
      <c r="AY389" s="7"/>
      <c r="AZ389" s="7"/>
    </row>
    <row r="390" spans="23:52" x14ac:dyDescent="0.35">
      <c r="W390"/>
      <c r="AY390" s="7"/>
      <c r="AZ390" s="7"/>
    </row>
    <row r="391" spans="23:52" x14ac:dyDescent="0.35">
      <c r="W391"/>
      <c r="AY391" s="7"/>
      <c r="AZ391" s="7"/>
    </row>
    <row r="392" spans="23:52" x14ac:dyDescent="0.35">
      <c r="W392"/>
      <c r="AY392" s="7"/>
      <c r="AZ392" s="7"/>
    </row>
    <row r="393" spans="23:52" x14ac:dyDescent="0.35">
      <c r="W393"/>
      <c r="AY393" s="7"/>
      <c r="AZ393" s="7"/>
    </row>
    <row r="394" spans="23:52" x14ac:dyDescent="0.35">
      <c r="W394"/>
      <c r="AY394" s="7"/>
      <c r="AZ394" s="7"/>
    </row>
    <row r="395" spans="23:52" x14ac:dyDescent="0.35">
      <c r="W395"/>
      <c r="AY395" s="7"/>
      <c r="AZ395" s="7"/>
    </row>
    <row r="396" spans="23:52" x14ac:dyDescent="0.35">
      <c r="W396"/>
      <c r="AY396" s="7"/>
      <c r="AZ396" s="7"/>
    </row>
    <row r="397" spans="23:52" x14ac:dyDescent="0.35">
      <c r="W397"/>
      <c r="AY397" s="7"/>
      <c r="AZ397" s="7"/>
    </row>
    <row r="398" spans="23:52" x14ac:dyDescent="0.35">
      <c r="W398"/>
      <c r="AY398" s="7"/>
      <c r="AZ398" s="7"/>
    </row>
    <row r="399" spans="23:52" x14ac:dyDescent="0.35">
      <c r="W399"/>
      <c r="AY399" s="7"/>
      <c r="AZ399" s="7"/>
    </row>
    <row r="400" spans="23:52" x14ac:dyDescent="0.35">
      <c r="W400"/>
      <c r="AY400" s="7"/>
      <c r="AZ400" s="7"/>
    </row>
    <row r="401" spans="23:52" x14ac:dyDescent="0.35">
      <c r="W401"/>
      <c r="AY401" s="7"/>
      <c r="AZ401" s="7"/>
    </row>
    <row r="402" spans="23:52" x14ac:dyDescent="0.35">
      <c r="W402"/>
      <c r="AY402" s="7"/>
      <c r="AZ402" s="7"/>
    </row>
    <row r="403" spans="23:52" x14ac:dyDescent="0.35">
      <c r="W403"/>
      <c r="AY403" s="7"/>
      <c r="AZ403" s="7"/>
    </row>
    <row r="404" spans="23:52" x14ac:dyDescent="0.35">
      <c r="W404"/>
      <c r="AY404" s="7"/>
      <c r="AZ404" s="7"/>
    </row>
    <row r="405" spans="23:52" x14ac:dyDescent="0.35">
      <c r="W405"/>
      <c r="AY405" s="7"/>
      <c r="AZ405" s="7"/>
    </row>
    <row r="406" spans="23:52" x14ac:dyDescent="0.35">
      <c r="W406"/>
      <c r="AY406" s="7"/>
      <c r="AZ406" s="7"/>
    </row>
    <row r="407" spans="23:52" x14ac:dyDescent="0.35">
      <c r="W407"/>
      <c r="AY407" s="7"/>
      <c r="AZ407" s="7"/>
    </row>
    <row r="408" spans="23:52" x14ac:dyDescent="0.35">
      <c r="W408"/>
      <c r="AY408" s="7"/>
      <c r="AZ408" s="7"/>
    </row>
    <row r="409" spans="23:52" x14ac:dyDescent="0.35">
      <c r="W409"/>
      <c r="AY409" s="7"/>
      <c r="AZ409" s="7"/>
    </row>
    <row r="410" spans="23:52" x14ac:dyDescent="0.35">
      <c r="W410"/>
      <c r="AY410" s="7"/>
      <c r="AZ410" s="7"/>
    </row>
    <row r="411" spans="23:52" x14ac:dyDescent="0.35">
      <c r="W411"/>
      <c r="AY411" s="7"/>
      <c r="AZ411" s="7"/>
    </row>
    <row r="412" spans="23:52" x14ac:dyDescent="0.35">
      <c r="W412"/>
      <c r="AY412" s="7"/>
      <c r="AZ412" s="7"/>
    </row>
    <row r="413" spans="23:52" x14ac:dyDescent="0.35">
      <c r="W413"/>
      <c r="AY413" s="7"/>
      <c r="AZ413" s="7"/>
    </row>
    <row r="414" spans="23:52" x14ac:dyDescent="0.35">
      <c r="W414"/>
      <c r="AY414" s="7"/>
      <c r="AZ414" s="7"/>
    </row>
    <row r="415" spans="23:52" x14ac:dyDescent="0.35">
      <c r="W415"/>
      <c r="AY415" s="7"/>
      <c r="AZ415" s="7"/>
    </row>
    <row r="416" spans="23:52" x14ac:dyDescent="0.35">
      <c r="W416"/>
      <c r="AY416" s="7"/>
      <c r="AZ416" s="7"/>
    </row>
    <row r="417" spans="23:52" x14ac:dyDescent="0.35">
      <c r="W417"/>
      <c r="AY417" s="7"/>
      <c r="AZ417" s="7"/>
    </row>
    <row r="418" spans="23:52" x14ac:dyDescent="0.35">
      <c r="W418"/>
      <c r="AY418" s="7"/>
      <c r="AZ418" s="7"/>
    </row>
    <row r="419" spans="23:52" x14ac:dyDescent="0.35">
      <c r="W419"/>
      <c r="AY419" s="7"/>
      <c r="AZ419" s="7"/>
    </row>
    <row r="420" spans="23:52" x14ac:dyDescent="0.35">
      <c r="W420"/>
      <c r="AY420" s="7"/>
      <c r="AZ420" s="7"/>
    </row>
    <row r="421" spans="23:52" x14ac:dyDescent="0.35">
      <c r="W421"/>
      <c r="AY421" s="7"/>
      <c r="AZ421" s="7"/>
    </row>
    <row r="422" spans="23:52" x14ac:dyDescent="0.35">
      <c r="W422"/>
      <c r="AY422" s="7"/>
      <c r="AZ422" s="7"/>
    </row>
    <row r="423" spans="23:52" x14ac:dyDescent="0.35">
      <c r="W423"/>
      <c r="AY423" s="7"/>
      <c r="AZ423" s="7"/>
    </row>
    <row r="424" spans="23:52" x14ac:dyDescent="0.35">
      <c r="W424"/>
      <c r="AY424" s="7"/>
      <c r="AZ424" s="7"/>
    </row>
    <row r="425" spans="23:52" x14ac:dyDescent="0.35">
      <c r="W425"/>
      <c r="AY425" s="7"/>
      <c r="AZ425" s="7"/>
    </row>
    <row r="426" spans="23:52" x14ac:dyDescent="0.35">
      <c r="W426"/>
      <c r="AY426" s="7"/>
      <c r="AZ426" s="7"/>
    </row>
    <row r="427" spans="23:52" x14ac:dyDescent="0.35">
      <c r="W427"/>
      <c r="AY427" s="7"/>
      <c r="AZ427" s="7"/>
    </row>
    <row r="428" spans="23:52" x14ac:dyDescent="0.35">
      <c r="W428"/>
      <c r="AY428" s="7"/>
      <c r="AZ428" s="7"/>
    </row>
    <row r="429" spans="23:52" x14ac:dyDescent="0.35">
      <c r="W429"/>
      <c r="AY429" s="7"/>
      <c r="AZ429" s="7"/>
    </row>
    <row r="430" spans="23:52" x14ac:dyDescent="0.35">
      <c r="W430"/>
      <c r="AY430" s="7"/>
      <c r="AZ430" s="7"/>
    </row>
    <row r="431" spans="23:52" x14ac:dyDescent="0.35">
      <c r="W431"/>
      <c r="AY431" s="7"/>
      <c r="AZ431" s="7"/>
    </row>
    <row r="432" spans="23:52" x14ac:dyDescent="0.35">
      <c r="W432"/>
      <c r="AY432" s="7"/>
      <c r="AZ432" s="7"/>
    </row>
    <row r="433" spans="23:52" x14ac:dyDescent="0.35">
      <c r="W433"/>
      <c r="AY433" s="7"/>
      <c r="AZ433" s="7"/>
    </row>
    <row r="434" spans="23:52" x14ac:dyDescent="0.35">
      <c r="W434"/>
      <c r="AY434" s="7"/>
      <c r="AZ434" s="7"/>
    </row>
    <row r="435" spans="23:52" x14ac:dyDescent="0.35">
      <c r="W435"/>
      <c r="AY435" s="7"/>
      <c r="AZ435" s="7"/>
    </row>
    <row r="436" spans="23:52" x14ac:dyDescent="0.35">
      <c r="W436"/>
      <c r="AY436" s="7"/>
      <c r="AZ436" s="7"/>
    </row>
    <row r="437" spans="23:52" x14ac:dyDescent="0.35">
      <c r="W437"/>
      <c r="AY437" s="7"/>
      <c r="AZ437" s="7"/>
    </row>
    <row r="438" spans="23:52" x14ac:dyDescent="0.35">
      <c r="W438"/>
      <c r="AY438" s="7"/>
      <c r="AZ438" s="7"/>
    </row>
    <row r="439" spans="23:52" x14ac:dyDescent="0.35">
      <c r="W439"/>
      <c r="AY439" s="7"/>
      <c r="AZ439" s="7"/>
    </row>
    <row r="440" spans="23:52" x14ac:dyDescent="0.35">
      <c r="W440"/>
      <c r="AY440" s="7"/>
      <c r="AZ440" s="7"/>
    </row>
    <row r="441" spans="23:52" x14ac:dyDescent="0.35">
      <c r="W441"/>
      <c r="AY441" s="7"/>
      <c r="AZ441" s="7"/>
    </row>
    <row r="442" spans="23:52" x14ac:dyDescent="0.35">
      <c r="W442"/>
      <c r="AY442" s="7"/>
      <c r="AZ442" s="7"/>
    </row>
    <row r="443" spans="23:52" x14ac:dyDescent="0.35">
      <c r="W443"/>
      <c r="AY443" s="7"/>
      <c r="AZ443" s="7"/>
    </row>
    <row r="444" spans="23:52" x14ac:dyDescent="0.35">
      <c r="W444"/>
      <c r="AY444" s="7"/>
      <c r="AZ444" s="7"/>
    </row>
    <row r="445" spans="23:52" x14ac:dyDescent="0.35">
      <c r="W445"/>
      <c r="AY445" s="7"/>
      <c r="AZ445" s="7"/>
    </row>
    <row r="446" spans="23:52" x14ac:dyDescent="0.35">
      <c r="W446"/>
      <c r="AY446" s="7"/>
      <c r="AZ446" s="7"/>
    </row>
    <row r="447" spans="23:52" x14ac:dyDescent="0.35">
      <c r="W447"/>
      <c r="AY447" s="7"/>
      <c r="AZ447" s="7"/>
    </row>
    <row r="448" spans="23:52" x14ac:dyDescent="0.35">
      <c r="W448"/>
      <c r="AY448" s="7"/>
      <c r="AZ448" s="7"/>
    </row>
    <row r="449" spans="23:52" x14ac:dyDescent="0.35">
      <c r="W449"/>
      <c r="AY449" s="7"/>
      <c r="AZ449" s="7"/>
    </row>
    <row r="450" spans="23:52" x14ac:dyDescent="0.35">
      <c r="W450"/>
      <c r="AY450" s="7"/>
      <c r="AZ450" s="7"/>
    </row>
    <row r="451" spans="23:52" x14ac:dyDescent="0.35">
      <c r="W451"/>
      <c r="AY451" s="7"/>
      <c r="AZ451" s="7"/>
    </row>
    <row r="452" spans="23:52" x14ac:dyDescent="0.35">
      <c r="W452"/>
      <c r="AY452" s="7"/>
      <c r="AZ452" s="7"/>
    </row>
    <row r="453" spans="23:52" x14ac:dyDescent="0.35">
      <c r="W453"/>
      <c r="AY453" s="7"/>
      <c r="AZ453" s="7"/>
    </row>
    <row r="454" spans="23:52" x14ac:dyDescent="0.35">
      <c r="W454"/>
      <c r="AY454" s="7"/>
      <c r="AZ454" s="7"/>
    </row>
    <row r="455" spans="23:52" x14ac:dyDescent="0.35">
      <c r="W455"/>
      <c r="AY455" s="7"/>
      <c r="AZ455" s="7"/>
    </row>
    <row r="456" spans="23:52" x14ac:dyDescent="0.35">
      <c r="W456"/>
      <c r="AY456" s="7"/>
      <c r="AZ456" s="7"/>
    </row>
    <row r="457" spans="23:52" x14ac:dyDescent="0.35">
      <c r="W457"/>
      <c r="AY457" s="7"/>
      <c r="AZ457" s="7"/>
    </row>
    <row r="458" spans="23:52" x14ac:dyDescent="0.35">
      <c r="W458"/>
      <c r="AY458" s="7"/>
      <c r="AZ458" s="7"/>
    </row>
    <row r="459" spans="23:52" x14ac:dyDescent="0.35">
      <c r="W459"/>
      <c r="AY459" s="7"/>
      <c r="AZ459" s="7"/>
    </row>
    <row r="460" spans="23:52" x14ac:dyDescent="0.35">
      <c r="W460"/>
      <c r="AY460" s="7"/>
      <c r="AZ460" s="7"/>
    </row>
    <row r="461" spans="23:52" x14ac:dyDescent="0.35">
      <c r="W461"/>
      <c r="AY461" s="7"/>
      <c r="AZ461" s="7"/>
    </row>
    <row r="462" spans="23:52" x14ac:dyDescent="0.35">
      <c r="W462"/>
      <c r="AY462" s="7"/>
      <c r="AZ462" s="7"/>
    </row>
    <row r="463" spans="23:52" x14ac:dyDescent="0.35">
      <c r="W463"/>
      <c r="AY463" s="7"/>
      <c r="AZ463" s="7"/>
    </row>
    <row r="464" spans="23:52" x14ac:dyDescent="0.35">
      <c r="W464"/>
      <c r="AY464" s="7"/>
      <c r="AZ464" s="7"/>
    </row>
    <row r="465" spans="23:52" x14ac:dyDescent="0.35">
      <c r="W465"/>
      <c r="AY465" s="7"/>
      <c r="AZ465" s="7"/>
    </row>
    <row r="466" spans="23:52" x14ac:dyDescent="0.35">
      <c r="W466"/>
      <c r="AY466" s="7"/>
      <c r="AZ466" s="7"/>
    </row>
    <row r="467" spans="23:52" x14ac:dyDescent="0.35">
      <c r="W467"/>
      <c r="AY467" s="7"/>
      <c r="AZ467" s="7"/>
    </row>
    <row r="468" spans="23:52" x14ac:dyDescent="0.35">
      <c r="W468"/>
      <c r="AY468" s="7"/>
      <c r="AZ468" s="7"/>
    </row>
    <row r="469" spans="23:52" x14ac:dyDescent="0.35">
      <c r="W469"/>
      <c r="AY469" s="7"/>
      <c r="AZ469" s="7"/>
    </row>
    <row r="470" spans="23:52" x14ac:dyDescent="0.35">
      <c r="W470"/>
      <c r="AY470" s="7"/>
      <c r="AZ470" s="7"/>
    </row>
    <row r="471" spans="23:52" x14ac:dyDescent="0.35">
      <c r="W471"/>
      <c r="AY471" s="7"/>
      <c r="AZ471" s="7"/>
    </row>
    <row r="472" spans="23:52" x14ac:dyDescent="0.35">
      <c r="W472"/>
      <c r="AY472" s="7"/>
      <c r="AZ472" s="7"/>
    </row>
    <row r="473" spans="23:52" x14ac:dyDescent="0.35">
      <c r="W473"/>
      <c r="AY473" s="7"/>
      <c r="AZ473" s="7"/>
    </row>
    <row r="474" spans="23:52" x14ac:dyDescent="0.35">
      <c r="W474"/>
      <c r="AY474" s="7"/>
      <c r="AZ474" s="7"/>
    </row>
    <row r="475" spans="23:52" x14ac:dyDescent="0.35">
      <c r="W475"/>
      <c r="AY475" s="7"/>
      <c r="AZ475" s="7"/>
    </row>
    <row r="476" spans="23:52" x14ac:dyDescent="0.35">
      <c r="W476"/>
      <c r="AY476" s="7"/>
      <c r="AZ476" s="7"/>
    </row>
    <row r="477" spans="23:52" x14ac:dyDescent="0.35">
      <c r="W477"/>
      <c r="AY477" s="7"/>
      <c r="AZ477" s="7"/>
    </row>
    <row r="478" spans="23:52" x14ac:dyDescent="0.35">
      <c r="W478"/>
      <c r="AY478" s="7"/>
      <c r="AZ478" s="7"/>
    </row>
    <row r="479" spans="23:52" x14ac:dyDescent="0.35">
      <c r="W479"/>
      <c r="AY479" s="7"/>
      <c r="AZ479" s="7"/>
    </row>
    <row r="480" spans="23:52" x14ac:dyDescent="0.35">
      <c r="W480"/>
      <c r="AY480" s="7"/>
      <c r="AZ480" s="7"/>
    </row>
    <row r="481" spans="23:52" x14ac:dyDescent="0.35">
      <c r="W481"/>
      <c r="AY481" s="7"/>
      <c r="AZ481" s="7"/>
    </row>
    <row r="482" spans="23:52" x14ac:dyDescent="0.35">
      <c r="W482"/>
      <c r="AY482" s="7"/>
      <c r="AZ482" s="7"/>
    </row>
    <row r="483" spans="23:52" x14ac:dyDescent="0.35">
      <c r="W483"/>
      <c r="AY483" s="7"/>
      <c r="AZ483" s="7"/>
    </row>
    <row r="484" spans="23:52" x14ac:dyDescent="0.35">
      <c r="W484"/>
      <c r="AY484" s="7"/>
      <c r="AZ484" s="7"/>
    </row>
    <row r="485" spans="23:52" x14ac:dyDescent="0.35">
      <c r="W485"/>
      <c r="AY485" s="7"/>
      <c r="AZ485" s="7"/>
    </row>
    <row r="486" spans="23:52" x14ac:dyDescent="0.35">
      <c r="W486"/>
      <c r="AY486" s="7"/>
      <c r="AZ486" s="7"/>
    </row>
    <row r="487" spans="23:52" x14ac:dyDescent="0.35">
      <c r="W487"/>
      <c r="AY487" s="7"/>
      <c r="AZ487" s="7"/>
    </row>
    <row r="488" spans="23:52" x14ac:dyDescent="0.35">
      <c r="W488"/>
      <c r="AY488" s="7"/>
      <c r="AZ488" s="7"/>
    </row>
    <row r="489" spans="23:52" x14ac:dyDescent="0.35">
      <c r="W489"/>
      <c r="AY489" s="7"/>
      <c r="AZ489" s="7"/>
    </row>
    <row r="490" spans="23:52" x14ac:dyDescent="0.35">
      <c r="W490"/>
      <c r="AY490" s="7"/>
      <c r="AZ490" s="7"/>
    </row>
    <row r="491" spans="23:52" x14ac:dyDescent="0.35">
      <c r="W491"/>
      <c r="AY491" s="7"/>
      <c r="AZ491" s="7"/>
    </row>
    <row r="492" spans="23:52" x14ac:dyDescent="0.35">
      <c r="W492"/>
      <c r="AY492" s="7"/>
      <c r="AZ492" s="7"/>
    </row>
    <row r="493" spans="23:52" x14ac:dyDescent="0.35">
      <c r="W493"/>
      <c r="AY493" s="7"/>
      <c r="AZ493" s="7"/>
    </row>
    <row r="494" spans="23:52" x14ac:dyDescent="0.35">
      <c r="W494"/>
      <c r="AY494" s="7"/>
      <c r="AZ494" s="7"/>
    </row>
    <row r="495" spans="23:52" x14ac:dyDescent="0.35">
      <c r="W495"/>
      <c r="AY495" s="7"/>
      <c r="AZ495" s="7"/>
    </row>
    <row r="496" spans="23:52" x14ac:dyDescent="0.35">
      <c r="W496"/>
      <c r="AY496" s="7"/>
      <c r="AZ496" s="7"/>
    </row>
    <row r="497" spans="23:52" x14ac:dyDescent="0.35">
      <c r="W497"/>
      <c r="AY497" s="7"/>
      <c r="AZ497" s="7"/>
    </row>
    <row r="498" spans="23:52" x14ac:dyDescent="0.35">
      <c r="W498"/>
      <c r="AY498" s="7"/>
      <c r="AZ498" s="7"/>
    </row>
    <row r="499" spans="23:52" x14ac:dyDescent="0.35">
      <c r="W499"/>
      <c r="AY499" s="7"/>
      <c r="AZ499" s="7"/>
    </row>
    <row r="500" spans="23:52" x14ac:dyDescent="0.35">
      <c r="W500"/>
      <c r="AY500" s="7"/>
      <c r="AZ500" s="7"/>
    </row>
    <row r="501" spans="23:52" x14ac:dyDescent="0.35">
      <c r="W501"/>
      <c r="AY501" s="7"/>
      <c r="AZ501" s="7"/>
    </row>
    <row r="502" spans="23:52" x14ac:dyDescent="0.35">
      <c r="W502"/>
      <c r="AY502" s="7"/>
      <c r="AZ502" s="7"/>
    </row>
    <row r="503" spans="23:52" x14ac:dyDescent="0.35">
      <c r="W503"/>
      <c r="AY503" s="7"/>
      <c r="AZ503" s="7"/>
    </row>
    <row r="504" spans="23:52" x14ac:dyDescent="0.35">
      <c r="W504"/>
      <c r="AY504" s="7"/>
      <c r="AZ504" s="7"/>
    </row>
    <row r="505" spans="23:52" x14ac:dyDescent="0.35">
      <c r="W505"/>
      <c r="AY505" s="7"/>
      <c r="AZ505" s="7"/>
    </row>
    <row r="506" spans="23:52" x14ac:dyDescent="0.35">
      <c r="W506"/>
      <c r="AY506" s="7"/>
      <c r="AZ506" s="7"/>
    </row>
    <row r="507" spans="23:52" x14ac:dyDescent="0.35">
      <c r="W507"/>
      <c r="AY507" s="7"/>
      <c r="AZ507" s="7"/>
    </row>
    <row r="508" spans="23:52" x14ac:dyDescent="0.35">
      <c r="W508"/>
      <c r="AY508" s="7"/>
      <c r="AZ508" s="7"/>
    </row>
    <row r="509" spans="23:52" x14ac:dyDescent="0.35">
      <c r="W509"/>
      <c r="AY509" s="7"/>
      <c r="AZ509" s="7"/>
    </row>
    <row r="510" spans="23:52" x14ac:dyDescent="0.35">
      <c r="W510"/>
      <c r="AY510" s="7"/>
      <c r="AZ510" s="7"/>
    </row>
    <row r="511" spans="23:52" x14ac:dyDescent="0.35">
      <c r="W511"/>
      <c r="AY511" s="7"/>
      <c r="AZ511" s="7"/>
    </row>
    <row r="512" spans="23:52" x14ac:dyDescent="0.35">
      <c r="W512"/>
      <c r="AY512" s="7"/>
      <c r="AZ512" s="7"/>
    </row>
    <row r="513" spans="23:52" x14ac:dyDescent="0.35">
      <c r="W513"/>
      <c r="AY513" s="7"/>
      <c r="AZ513" s="7"/>
    </row>
    <row r="514" spans="23:52" x14ac:dyDescent="0.35">
      <c r="W514"/>
      <c r="AY514" s="7"/>
      <c r="AZ514" s="7"/>
    </row>
    <row r="515" spans="23:52" x14ac:dyDescent="0.35">
      <c r="W515"/>
      <c r="AY515" s="7"/>
      <c r="AZ515" s="7"/>
    </row>
    <row r="516" spans="23:52" x14ac:dyDescent="0.35">
      <c r="W516"/>
      <c r="AY516" s="7"/>
      <c r="AZ516" s="7"/>
    </row>
    <row r="517" spans="23:52" x14ac:dyDescent="0.35">
      <c r="W517"/>
      <c r="AY517" s="7"/>
      <c r="AZ517" s="7"/>
    </row>
    <row r="518" spans="23:52" x14ac:dyDescent="0.35">
      <c r="W518"/>
      <c r="AY518" s="7"/>
      <c r="AZ518" s="7"/>
    </row>
    <row r="519" spans="23:52" x14ac:dyDescent="0.35">
      <c r="W519"/>
      <c r="AY519" s="7"/>
      <c r="AZ519" s="7"/>
    </row>
    <row r="520" spans="23:52" x14ac:dyDescent="0.35">
      <c r="W520"/>
      <c r="AY520" s="7"/>
      <c r="AZ520" s="7"/>
    </row>
    <row r="521" spans="23:52" x14ac:dyDescent="0.35">
      <c r="W521"/>
      <c r="AY521" s="7"/>
      <c r="AZ521" s="7"/>
    </row>
    <row r="522" spans="23:52" x14ac:dyDescent="0.35">
      <c r="W522"/>
      <c r="AY522" s="7"/>
      <c r="AZ522" s="7"/>
    </row>
    <row r="523" spans="23:52" x14ac:dyDescent="0.35">
      <c r="W523"/>
      <c r="AY523" s="7"/>
      <c r="AZ523" s="7"/>
    </row>
    <row r="524" spans="23:52" x14ac:dyDescent="0.35">
      <c r="W524"/>
      <c r="AY524" s="7"/>
      <c r="AZ524" s="7"/>
    </row>
    <row r="525" spans="23:52" x14ac:dyDescent="0.35">
      <c r="W525"/>
      <c r="AY525" s="7"/>
      <c r="AZ525" s="7"/>
    </row>
    <row r="526" spans="23:52" x14ac:dyDescent="0.35">
      <c r="W526"/>
      <c r="AY526" s="7"/>
      <c r="AZ526" s="7"/>
    </row>
    <row r="527" spans="23:52" x14ac:dyDescent="0.35">
      <c r="W527"/>
      <c r="AY527" s="7"/>
      <c r="AZ527" s="7"/>
    </row>
    <row r="528" spans="23:52" x14ac:dyDescent="0.35">
      <c r="W528"/>
      <c r="AY528" s="7"/>
      <c r="AZ528" s="7"/>
    </row>
    <row r="529" spans="23:52" x14ac:dyDescent="0.35">
      <c r="W529"/>
      <c r="AY529" s="7"/>
      <c r="AZ529" s="7"/>
    </row>
    <row r="530" spans="23:52" x14ac:dyDescent="0.35">
      <c r="W530"/>
      <c r="AY530" s="7"/>
      <c r="AZ530" s="7"/>
    </row>
    <row r="531" spans="23:52" x14ac:dyDescent="0.35">
      <c r="W531"/>
      <c r="AY531" s="7"/>
      <c r="AZ531" s="7"/>
    </row>
    <row r="532" spans="23:52" x14ac:dyDescent="0.35">
      <c r="W532"/>
      <c r="AY532" s="7"/>
      <c r="AZ532" s="7"/>
    </row>
    <row r="533" spans="23:52" x14ac:dyDescent="0.35">
      <c r="W533"/>
      <c r="AY533" s="7"/>
      <c r="AZ533" s="7"/>
    </row>
    <row r="534" spans="23:52" x14ac:dyDescent="0.35">
      <c r="W534"/>
      <c r="AY534" s="7"/>
      <c r="AZ534" s="7"/>
    </row>
    <row r="535" spans="23:52" x14ac:dyDescent="0.35">
      <c r="W535"/>
      <c r="AY535" s="7"/>
      <c r="AZ535" s="7"/>
    </row>
    <row r="536" spans="23:52" x14ac:dyDescent="0.35">
      <c r="W536"/>
      <c r="AY536" s="7"/>
      <c r="AZ536" s="7"/>
    </row>
    <row r="537" spans="23:52" x14ac:dyDescent="0.35">
      <c r="W537"/>
      <c r="AY537" s="7"/>
      <c r="AZ537" s="7"/>
    </row>
    <row r="538" spans="23:52" x14ac:dyDescent="0.35">
      <c r="W538"/>
      <c r="AY538" s="7"/>
      <c r="AZ538" s="7"/>
    </row>
    <row r="539" spans="23:52" x14ac:dyDescent="0.35">
      <c r="W539"/>
      <c r="AY539" s="7"/>
      <c r="AZ539" s="7"/>
    </row>
    <row r="540" spans="23:52" x14ac:dyDescent="0.35">
      <c r="W540"/>
      <c r="AY540" s="7"/>
      <c r="AZ540" s="7"/>
    </row>
    <row r="541" spans="23:52" x14ac:dyDescent="0.35">
      <c r="W541"/>
      <c r="AY541" s="7"/>
      <c r="AZ541" s="7"/>
    </row>
    <row r="542" spans="23:52" x14ac:dyDescent="0.35">
      <c r="W542"/>
      <c r="AY542" s="7"/>
      <c r="AZ542" s="7"/>
    </row>
    <row r="543" spans="23:52" x14ac:dyDescent="0.35">
      <c r="W543"/>
      <c r="AY543" s="7"/>
      <c r="AZ543" s="7"/>
    </row>
    <row r="544" spans="23:52" x14ac:dyDescent="0.35">
      <c r="W544"/>
      <c r="AY544" s="7"/>
      <c r="AZ544" s="7"/>
    </row>
    <row r="545" spans="23:52" x14ac:dyDescent="0.35">
      <c r="W545"/>
      <c r="AY545" s="7"/>
      <c r="AZ545" s="7"/>
    </row>
    <row r="546" spans="23:52" x14ac:dyDescent="0.35">
      <c r="W546"/>
      <c r="AY546" s="7"/>
      <c r="AZ546" s="7"/>
    </row>
    <row r="547" spans="23:52" x14ac:dyDescent="0.35">
      <c r="W547"/>
      <c r="AY547" s="7"/>
      <c r="AZ547" s="7"/>
    </row>
    <row r="548" spans="23:52" x14ac:dyDescent="0.35">
      <c r="W548"/>
      <c r="AY548" s="7"/>
      <c r="AZ548" s="7"/>
    </row>
    <row r="549" spans="23:52" x14ac:dyDescent="0.35">
      <c r="W549"/>
      <c r="AY549" s="7"/>
      <c r="AZ549" s="7"/>
    </row>
    <row r="550" spans="23:52" x14ac:dyDescent="0.35">
      <c r="W550"/>
      <c r="AY550" s="7"/>
      <c r="AZ550" s="7"/>
    </row>
    <row r="551" spans="23:52" x14ac:dyDescent="0.35">
      <c r="W551"/>
      <c r="AY551" s="7"/>
      <c r="AZ551" s="7"/>
    </row>
    <row r="552" spans="23:52" x14ac:dyDescent="0.35">
      <c r="W552"/>
      <c r="AY552" s="7"/>
      <c r="AZ552" s="7"/>
    </row>
    <row r="553" spans="23:52" x14ac:dyDescent="0.35">
      <c r="W553"/>
      <c r="AY553" s="7"/>
      <c r="AZ553" s="7"/>
    </row>
    <row r="554" spans="23:52" x14ac:dyDescent="0.35">
      <c r="W554"/>
      <c r="AY554" s="7"/>
      <c r="AZ554" s="7"/>
    </row>
    <row r="555" spans="23:52" x14ac:dyDescent="0.35">
      <c r="W555"/>
      <c r="AY555" s="7"/>
      <c r="AZ555" s="7"/>
    </row>
    <row r="556" spans="23:52" x14ac:dyDescent="0.35">
      <c r="W556"/>
      <c r="AY556" s="7"/>
      <c r="AZ556" s="7"/>
    </row>
    <row r="557" spans="23:52" x14ac:dyDescent="0.35">
      <c r="W557"/>
      <c r="AY557" s="7"/>
      <c r="AZ557" s="7"/>
    </row>
    <row r="558" spans="23:52" x14ac:dyDescent="0.35">
      <c r="W558"/>
      <c r="AY558" s="7"/>
      <c r="AZ558" s="7"/>
    </row>
    <row r="559" spans="23:52" x14ac:dyDescent="0.35">
      <c r="AY559" s="7"/>
      <c r="AZ559" s="7"/>
    </row>
  </sheetData>
  <sheetProtection algorithmName="SHA-512" hashValue="zE2axEEB13F6V+wXc3nlsFfzHpoyxIDbJqrEgFOMpM0OHHrj32j2eLlbzpz8TANeSvagUrbeAdJ6Z1VPVS9MFw==" saltValue="1uQlGZEir72PT8kreOCOJA==" spinCount="100000" sheet="1" objects="1" scenarios="1"/>
  <mergeCells count="29">
    <mergeCell ref="BU41:BV41"/>
    <mergeCell ref="BU33:BV33"/>
    <mergeCell ref="BU20:BV20"/>
    <mergeCell ref="BU21:BV21"/>
    <mergeCell ref="BU22:BV22"/>
    <mergeCell ref="BU23:BV23"/>
    <mergeCell ref="BU24:BV24"/>
    <mergeCell ref="BU25:BV25"/>
    <mergeCell ref="BU26:BV26"/>
    <mergeCell ref="BU27:BV27"/>
    <mergeCell ref="BU28:BV28"/>
    <mergeCell ref="BU29:BV29"/>
    <mergeCell ref="BU30:BV30"/>
    <mergeCell ref="BU31:BV31"/>
    <mergeCell ref="BU32:BV32"/>
    <mergeCell ref="BU40:BV40"/>
    <mergeCell ref="BU39:BV39"/>
    <mergeCell ref="BU34:BV34"/>
    <mergeCell ref="BU35:BV35"/>
    <mergeCell ref="BU36:BV36"/>
    <mergeCell ref="BU37:BV37"/>
    <mergeCell ref="BU38:BV38"/>
    <mergeCell ref="C11:M12"/>
    <mergeCell ref="C13:M14"/>
    <mergeCell ref="C1:M2"/>
    <mergeCell ref="C3:M4"/>
    <mergeCell ref="C5:M6"/>
    <mergeCell ref="C7:M8"/>
    <mergeCell ref="C9:M10"/>
  </mergeCells>
  <phoneticPr fontId="1" type="noConversion"/>
  <hyperlinks>
    <hyperlink ref="C13:J13" r:id="rId1" display="Creative Commons Atribución-NoComercial-CompartirIgual 4.0 Internacional" xr:uid="{BB9D17C6-8054-4014-8DE1-832ADDBDB9EE}"/>
    <hyperlink ref="C7:M8" r:id="rId2" display="Doi del artículo orginal: https://doi.org/10.15517/1frj5t81  " xr:uid="{3B1936E3-54F3-4759-B5A6-2973328D838F}"/>
    <hyperlink ref="C9:M10" r:id="rId3" display="Doi de esta base de datos: https://doi.org/10.15517/egsvs290" xr:uid="{8506FCA2-1D2C-45D2-AB5C-624D583C1BCC}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07C1-FF9E-46DF-8CEB-5F0D8584431F}">
  <dimension ref="A1:DK24"/>
  <sheetViews>
    <sheetView zoomScale="74" workbookViewId="0">
      <selection activeCell="A25" sqref="A25"/>
    </sheetView>
  </sheetViews>
  <sheetFormatPr baseColWidth="10" defaultColWidth="11.453125" defaultRowHeight="14.5" x14ac:dyDescent="0.35"/>
  <cols>
    <col min="1" max="1" width="20.54296875" style="1" customWidth="1"/>
    <col min="2" max="3" width="11.453125" style="1" customWidth="1"/>
    <col min="4" max="4" width="20.90625" style="1" customWidth="1"/>
    <col min="5" max="5" width="22.08984375" style="1" customWidth="1"/>
    <col min="6" max="6" width="19.36328125" style="1" customWidth="1"/>
    <col min="7" max="7" width="16.453125" style="1" customWidth="1"/>
    <col min="8" max="8" width="21.90625" style="1" customWidth="1"/>
    <col min="9" max="9" width="22.54296875" style="1" customWidth="1"/>
    <col min="10" max="10" width="41.453125" style="1" customWidth="1"/>
    <col min="11" max="11" width="16.36328125" style="1" customWidth="1"/>
    <col min="12" max="12" width="19" style="1" customWidth="1"/>
    <col min="13" max="13" width="17.54296875" style="1" customWidth="1"/>
    <col min="14" max="14" width="17.90625" style="1" customWidth="1"/>
    <col min="15" max="15" width="22.90625" style="1" customWidth="1"/>
    <col min="16" max="16" width="34.90625" style="1" customWidth="1"/>
    <col min="17" max="17" width="16.453125" style="1" customWidth="1"/>
    <col min="18" max="18" width="18.90625" style="1" customWidth="1"/>
    <col min="19" max="20" width="17.453125" style="1" customWidth="1"/>
    <col min="21" max="21" width="22.453125" style="1" customWidth="1"/>
    <col min="22" max="22" width="34.453125" style="1" customWidth="1"/>
    <col min="23" max="23" width="27.08984375" style="6" customWidth="1"/>
    <col min="24" max="24" width="22.453125" style="6" customWidth="1"/>
    <col min="25" max="25" width="17.08984375" style="1" customWidth="1"/>
    <col min="26" max="26" width="19.90625" style="1" customWidth="1"/>
    <col min="27" max="27" width="16.453125" style="1" customWidth="1"/>
    <col min="28" max="28" width="19.453125" style="1" customWidth="1"/>
    <col min="29" max="29" width="20.36328125" style="1" customWidth="1"/>
    <col min="30" max="30" width="39.36328125" style="1" customWidth="1"/>
    <col min="31" max="31" width="17" style="1" customWidth="1"/>
    <col min="32" max="32" width="16.54296875" style="1" customWidth="1"/>
    <col min="33" max="33" width="16.90625" style="1" customWidth="1"/>
    <col min="34" max="35" width="19.90625" style="1" customWidth="1"/>
    <col min="36" max="36" width="24.54296875" style="1" customWidth="1"/>
    <col min="37" max="37" width="22.6328125" style="2" customWidth="1"/>
    <col min="38" max="38" width="22" style="2" customWidth="1"/>
    <col min="39" max="39" width="26.08984375" style="2" customWidth="1"/>
    <col min="40" max="40" width="28" style="2" customWidth="1"/>
    <col min="41" max="41" width="21.6328125" style="2" customWidth="1"/>
    <col min="42" max="43" width="25.54296875" style="2" customWidth="1"/>
    <col min="44" max="44" width="18.90625" style="2" customWidth="1"/>
    <col min="45" max="45" width="25.54296875" style="2" customWidth="1"/>
    <col min="46" max="46" width="27" style="2" customWidth="1"/>
    <col min="47" max="47" width="26.54296875" style="2" customWidth="1"/>
    <col min="48" max="48" width="22.08984375" style="2" customWidth="1"/>
    <col min="49" max="49" width="23.54296875" style="2" customWidth="1"/>
    <col min="50" max="50" width="38.453125" style="2" customWidth="1"/>
    <col min="51" max="52" width="28" style="6" customWidth="1"/>
    <col min="53" max="53" width="24.54296875" style="1" customWidth="1"/>
    <col min="54" max="54" width="18.54296875" style="1" customWidth="1"/>
    <col min="55" max="55" width="24.08984375" style="1" customWidth="1"/>
    <col min="56" max="56" width="17.453125" style="1" customWidth="1"/>
    <col min="57" max="58" width="30.90625" style="6" customWidth="1"/>
    <col min="59" max="59" width="18.36328125" style="2" customWidth="1"/>
    <col min="60" max="60" width="11.453125" style="2" customWidth="1"/>
    <col min="61" max="61" width="16.08984375" style="2" customWidth="1"/>
    <col min="62" max="62" width="16.90625" style="2" customWidth="1"/>
    <col min="63" max="63" width="35.08984375" style="2" customWidth="1"/>
    <col min="64" max="64" width="22.08984375" style="2" customWidth="1"/>
    <col min="65" max="66" width="32.453125" style="6" customWidth="1"/>
    <col min="67" max="67" width="14.453125" style="1" customWidth="1"/>
    <col min="68" max="68" width="14.90625" style="1" customWidth="1"/>
    <col min="69" max="69" width="14" style="1" customWidth="1"/>
    <col min="70" max="70" width="11.453125" style="1" customWidth="1"/>
    <col min="71" max="71" width="22.90625" style="1" customWidth="1"/>
    <col min="72" max="72" width="24.90625" style="1" customWidth="1"/>
    <col min="73" max="73" width="22.54296875" style="6" customWidth="1"/>
    <col min="74" max="74" width="11.453125" style="6" customWidth="1"/>
    <col min="75" max="75" width="22" style="6" customWidth="1"/>
    <col min="76" max="76" width="17" style="1" customWidth="1"/>
    <col min="77" max="77" width="11.453125" style="6"/>
    <col min="78" max="16384" width="11.453125" style="1"/>
  </cols>
  <sheetData>
    <row r="1" spans="1:115" x14ac:dyDescent="0.35">
      <c r="A1" s="7" t="s">
        <v>0</v>
      </c>
      <c r="B1" s="7" t="s">
        <v>67</v>
      </c>
      <c r="C1" s="7" t="s">
        <v>96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73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6</v>
      </c>
      <c r="P1" s="7" t="s">
        <v>75</v>
      </c>
      <c r="Q1" s="7" t="s">
        <v>11</v>
      </c>
      <c r="R1" s="7" t="s">
        <v>8</v>
      </c>
      <c r="S1" s="7" t="s">
        <v>12</v>
      </c>
      <c r="T1" s="7" t="s">
        <v>10</v>
      </c>
      <c r="U1" s="7" t="s">
        <v>6</v>
      </c>
      <c r="V1" s="7" t="s">
        <v>74</v>
      </c>
      <c r="W1" s="7" t="s">
        <v>13</v>
      </c>
      <c r="X1" s="7" t="s">
        <v>72</v>
      </c>
      <c r="Y1" s="7" t="s">
        <v>14</v>
      </c>
      <c r="Z1" s="7" t="s">
        <v>8</v>
      </c>
      <c r="AA1" s="7" t="s">
        <v>15</v>
      </c>
      <c r="AB1" s="7" t="s">
        <v>16</v>
      </c>
      <c r="AC1" s="7" t="s">
        <v>17</v>
      </c>
      <c r="AD1" s="7" t="s">
        <v>79</v>
      </c>
      <c r="AE1" s="7" t="s">
        <v>14</v>
      </c>
      <c r="AF1" s="7" t="s">
        <v>18</v>
      </c>
      <c r="AG1" s="7" t="s">
        <v>19</v>
      </c>
      <c r="AH1" s="7" t="s">
        <v>16</v>
      </c>
      <c r="AI1" s="7" t="s">
        <v>17</v>
      </c>
      <c r="AJ1" s="7" t="s">
        <v>80</v>
      </c>
      <c r="AK1" s="7" t="s">
        <v>66</v>
      </c>
      <c r="AL1" s="7" t="s">
        <v>20</v>
      </c>
      <c r="AM1" s="7" t="s">
        <v>21</v>
      </c>
      <c r="AN1" s="7" t="s">
        <v>22</v>
      </c>
      <c r="AO1" s="7" t="s">
        <v>5</v>
      </c>
      <c r="AP1" s="7" t="s">
        <v>6</v>
      </c>
      <c r="AQ1" s="7" t="s">
        <v>81</v>
      </c>
      <c r="AR1" s="7" t="s">
        <v>1</v>
      </c>
      <c r="AS1" s="7" t="s">
        <v>20</v>
      </c>
      <c r="AT1" s="7" t="s">
        <v>23</v>
      </c>
      <c r="AU1" s="7" t="s">
        <v>24</v>
      </c>
      <c r="AV1" s="7" t="s">
        <v>5</v>
      </c>
      <c r="AW1" s="7" t="s">
        <v>6</v>
      </c>
      <c r="AX1" s="7" t="s">
        <v>82</v>
      </c>
      <c r="AY1" s="7" t="s">
        <v>25</v>
      </c>
      <c r="AZ1" s="7" t="s">
        <v>86</v>
      </c>
      <c r="BA1" s="7" t="s">
        <v>26</v>
      </c>
      <c r="BB1" s="7" t="s">
        <v>27</v>
      </c>
      <c r="BC1" s="7" t="s">
        <v>28</v>
      </c>
      <c r="BD1" s="7" t="s">
        <v>29</v>
      </c>
      <c r="BE1" s="7" t="s">
        <v>30</v>
      </c>
      <c r="BF1" s="7" t="s">
        <v>86</v>
      </c>
      <c r="BG1" s="7" t="s">
        <v>31</v>
      </c>
      <c r="BH1" s="7" t="s">
        <v>32</v>
      </c>
      <c r="BI1" s="7" t="s">
        <v>33</v>
      </c>
      <c r="BJ1" s="7" t="s">
        <v>34</v>
      </c>
      <c r="BK1" s="7" t="s">
        <v>64</v>
      </c>
      <c r="BL1" s="7" t="s">
        <v>65</v>
      </c>
      <c r="BM1" s="7" t="s">
        <v>35</v>
      </c>
      <c r="BN1" s="7" t="s">
        <v>86</v>
      </c>
      <c r="BO1" s="7" t="s">
        <v>36</v>
      </c>
      <c r="BP1" s="7" t="s">
        <v>37</v>
      </c>
      <c r="BQ1" s="7" t="s">
        <v>38</v>
      </c>
      <c r="BR1" s="7" t="s">
        <v>39</v>
      </c>
      <c r="BS1" s="7" t="s">
        <v>40</v>
      </c>
      <c r="BT1" s="7" t="s">
        <v>41</v>
      </c>
      <c r="BU1" s="7" t="s">
        <v>42</v>
      </c>
      <c r="BV1" s="7"/>
      <c r="BW1" s="7" t="s">
        <v>86</v>
      </c>
      <c r="BX1" s="7" t="s">
        <v>92</v>
      </c>
      <c r="BY1" s="7" t="s">
        <v>72</v>
      </c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</row>
    <row r="2" spans="1:115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20"/>
      <c r="BV2" s="21"/>
      <c r="BW2" s="9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</row>
    <row r="3" spans="1:115" s="2" customFormat="1" x14ac:dyDescent="0.35">
      <c r="A3" s="7" t="s">
        <v>43</v>
      </c>
      <c r="B3" s="7" t="s">
        <v>68</v>
      </c>
      <c r="C3" s="7" t="s">
        <v>97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f>SUM(D3:I3)</f>
        <v>6</v>
      </c>
      <c r="K3" s="7">
        <v>1</v>
      </c>
      <c r="L3" s="7">
        <v>1</v>
      </c>
      <c r="M3" s="7">
        <v>0</v>
      </c>
      <c r="N3" s="7">
        <v>0</v>
      </c>
      <c r="O3" s="7">
        <v>0</v>
      </c>
      <c r="P3" s="7">
        <v>2</v>
      </c>
      <c r="Q3" s="7">
        <v>1</v>
      </c>
      <c r="R3" s="7">
        <v>1</v>
      </c>
      <c r="S3" s="7">
        <v>0</v>
      </c>
      <c r="T3" s="7">
        <v>0</v>
      </c>
      <c r="U3" s="7">
        <v>0</v>
      </c>
      <c r="V3" s="7">
        <v>2</v>
      </c>
      <c r="W3" s="7">
        <f>SUM(J3+P3+V3)</f>
        <v>10</v>
      </c>
      <c r="X3" s="7" t="s">
        <v>84</v>
      </c>
      <c r="Y3" s="7">
        <v>1</v>
      </c>
      <c r="Z3" s="7">
        <v>1</v>
      </c>
      <c r="AA3" s="7">
        <v>1</v>
      </c>
      <c r="AB3" s="7">
        <v>1</v>
      </c>
      <c r="AC3" s="7">
        <v>1</v>
      </c>
      <c r="AD3" s="7">
        <v>5</v>
      </c>
      <c r="AE3" s="7">
        <v>1</v>
      </c>
      <c r="AF3" s="7">
        <v>1</v>
      </c>
      <c r="AG3" s="7">
        <v>1</v>
      </c>
      <c r="AH3" s="7">
        <v>1</v>
      </c>
      <c r="AI3" s="7">
        <v>1</v>
      </c>
      <c r="AJ3" s="7">
        <f t="shared" ref="AJ3:AJ17" si="0">SUM(AE3:AI3)</f>
        <v>5</v>
      </c>
      <c r="AK3" s="7">
        <v>1</v>
      </c>
      <c r="AL3" s="7">
        <v>1</v>
      </c>
      <c r="AM3" s="7">
        <v>1</v>
      </c>
      <c r="AN3" s="7">
        <v>1</v>
      </c>
      <c r="AO3" s="7">
        <v>1</v>
      </c>
      <c r="AP3" s="7">
        <v>1</v>
      </c>
      <c r="AQ3" s="7">
        <f t="shared" ref="AQ3:AQ23" si="1">SUM(AK3:AP3)</f>
        <v>6</v>
      </c>
      <c r="AR3" s="7">
        <v>1</v>
      </c>
      <c r="AS3" s="7">
        <v>1</v>
      </c>
      <c r="AT3" s="7">
        <v>1</v>
      </c>
      <c r="AU3" s="7">
        <v>1</v>
      </c>
      <c r="AV3" s="7">
        <v>1</v>
      </c>
      <c r="AW3" s="7">
        <v>1</v>
      </c>
      <c r="AX3" s="7">
        <f t="shared" ref="AX3:AX23" si="2">SUM(AR3:AW3)</f>
        <v>6</v>
      </c>
      <c r="AY3" s="7">
        <f t="shared" ref="AY3:AY23" si="3">SUM(AD3+AJ3+AQ3+AX3)</f>
        <v>22</v>
      </c>
      <c r="AZ3" s="7" t="s">
        <v>84</v>
      </c>
      <c r="BA3" s="7">
        <v>0</v>
      </c>
      <c r="BB3" s="7">
        <v>1</v>
      </c>
      <c r="BC3" s="7">
        <v>1</v>
      </c>
      <c r="BD3" s="7">
        <v>1</v>
      </c>
      <c r="BE3" s="7">
        <v>3</v>
      </c>
      <c r="BF3" s="7" t="s">
        <v>84</v>
      </c>
      <c r="BG3" s="7">
        <v>1</v>
      </c>
      <c r="BH3" s="7">
        <v>1</v>
      </c>
      <c r="BI3" s="7">
        <v>1</v>
      </c>
      <c r="BJ3" s="7">
        <v>1</v>
      </c>
      <c r="BK3" s="7">
        <v>1</v>
      </c>
      <c r="BL3" s="7">
        <v>1</v>
      </c>
      <c r="BM3" s="7">
        <f>SUM(BG3+BH3+BI3+BJ3+BK3+BL3)</f>
        <v>6</v>
      </c>
      <c r="BN3" s="7" t="s">
        <v>84</v>
      </c>
      <c r="BO3" s="7">
        <v>1</v>
      </c>
      <c r="BP3" s="7">
        <v>1</v>
      </c>
      <c r="BQ3" s="7">
        <v>1</v>
      </c>
      <c r="BR3" s="7">
        <v>1</v>
      </c>
      <c r="BS3" s="7">
        <v>1</v>
      </c>
      <c r="BT3" s="7">
        <v>1</v>
      </c>
      <c r="BU3" s="20">
        <f>SUM(BO3:BT3)</f>
        <v>6</v>
      </c>
      <c r="BV3" s="21"/>
      <c r="BW3" s="9" t="s">
        <v>84</v>
      </c>
      <c r="BX3" s="7">
        <f>SUM(W3+AY3+BE3+BM3+BU3)</f>
        <v>47</v>
      </c>
      <c r="BY3" s="7" t="s">
        <v>84</v>
      </c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</row>
    <row r="4" spans="1:115" s="3" customFormat="1" x14ac:dyDescent="0.35">
      <c r="A4" s="7" t="s">
        <v>44</v>
      </c>
      <c r="B4" s="7" t="s">
        <v>77</v>
      </c>
      <c r="C4" s="7" t="s">
        <v>97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f>SUM(D4:I4)</f>
        <v>6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f>SUM(K4:O4)</f>
        <v>5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f>SUM(Q4:U4)</f>
        <v>5</v>
      </c>
      <c r="W4" s="7">
        <f t="shared" ref="W4:W23" si="4">SUM(J4+P4+V4)</f>
        <v>16</v>
      </c>
      <c r="X4" s="7" t="s">
        <v>84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f t="shared" ref="AD4:AD23" si="5">SUM(Y4:AC4)</f>
        <v>5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f t="shared" si="0"/>
        <v>5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f t="shared" si="1"/>
        <v>6</v>
      </c>
      <c r="AR4" s="7">
        <v>1</v>
      </c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7">
        <f t="shared" si="2"/>
        <v>6</v>
      </c>
      <c r="AY4" s="7">
        <f t="shared" si="3"/>
        <v>22</v>
      </c>
      <c r="AZ4" s="7" t="s">
        <v>84</v>
      </c>
      <c r="BA4" s="7">
        <v>1</v>
      </c>
      <c r="BB4" s="7">
        <v>1</v>
      </c>
      <c r="BC4" s="7">
        <v>1</v>
      </c>
      <c r="BD4" s="7">
        <v>1</v>
      </c>
      <c r="BE4" s="7">
        <v>4</v>
      </c>
      <c r="BF4" s="7" t="s">
        <v>84</v>
      </c>
      <c r="BG4" s="7">
        <v>1</v>
      </c>
      <c r="BH4" s="7">
        <v>1</v>
      </c>
      <c r="BI4" s="7">
        <v>1</v>
      </c>
      <c r="BJ4" s="7">
        <v>1</v>
      </c>
      <c r="BK4" s="7">
        <v>1</v>
      </c>
      <c r="BL4" s="7">
        <v>1</v>
      </c>
      <c r="BM4" s="7">
        <f>SUM(BG4:BL4)</f>
        <v>6</v>
      </c>
      <c r="BN4" s="7" t="s">
        <v>84</v>
      </c>
      <c r="BO4" s="7">
        <v>1</v>
      </c>
      <c r="BP4" s="7">
        <v>1</v>
      </c>
      <c r="BQ4" s="7">
        <v>1</v>
      </c>
      <c r="BR4" s="7">
        <v>1</v>
      </c>
      <c r="BS4" s="7">
        <v>1</v>
      </c>
      <c r="BT4" s="7">
        <v>1</v>
      </c>
      <c r="BU4" s="20">
        <f>SUM(BO4:BT4)</f>
        <v>6</v>
      </c>
      <c r="BV4" s="21"/>
      <c r="BW4" s="9" t="s">
        <v>84</v>
      </c>
      <c r="BX4" s="7">
        <f t="shared" ref="BX4:BX23" si="6">SUM(W4+AY4+BE4+BM4+BU4)</f>
        <v>54</v>
      </c>
      <c r="BY4" s="7" t="s">
        <v>84</v>
      </c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3" customFormat="1" x14ac:dyDescent="0.35">
      <c r="A5" s="7" t="s">
        <v>45</v>
      </c>
      <c r="B5" s="7" t="s">
        <v>77</v>
      </c>
      <c r="C5" s="7" t="s">
        <v>98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0</v>
      </c>
      <c r="J5" s="7">
        <f t="shared" ref="J5:J23" si="7">SUM(D5:I5)</f>
        <v>5</v>
      </c>
      <c r="K5" s="7">
        <v>1</v>
      </c>
      <c r="L5" s="7">
        <v>1</v>
      </c>
      <c r="M5" s="7">
        <v>1</v>
      </c>
      <c r="N5" s="7">
        <v>0</v>
      </c>
      <c r="O5" s="7">
        <v>0</v>
      </c>
      <c r="P5" s="7">
        <f>SUM(K5:O5)</f>
        <v>3</v>
      </c>
      <c r="Q5" s="7">
        <v>1</v>
      </c>
      <c r="R5" s="7">
        <v>1</v>
      </c>
      <c r="S5" s="7">
        <v>1</v>
      </c>
      <c r="T5" s="7">
        <v>1</v>
      </c>
      <c r="U5" s="7">
        <v>0</v>
      </c>
      <c r="V5" s="7">
        <f>SUM(Q5:U5)</f>
        <v>4</v>
      </c>
      <c r="W5" s="7">
        <f t="shared" si="4"/>
        <v>12</v>
      </c>
      <c r="X5" s="7" t="s">
        <v>84</v>
      </c>
      <c r="Y5" s="7">
        <v>1</v>
      </c>
      <c r="Z5" s="7">
        <v>1</v>
      </c>
      <c r="AA5" s="7">
        <v>1</v>
      </c>
      <c r="AB5" s="7">
        <v>1</v>
      </c>
      <c r="AC5" s="7">
        <v>1</v>
      </c>
      <c r="AD5" s="7">
        <f t="shared" si="5"/>
        <v>5</v>
      </c>
      <c r="AE5" s="7">
        <v>1</v>
      </c>
      <c r="AF5" s="7">
        <v>1</v>
      </c>
      <c r="AG5" s="7">
        <v>1</v>
      </c>
      <c r="AH5" s="7">
        <v>1</v>
      </c>
      <c r="AI5" s="7">
        <v>1</v>
      </c>
      <c r="AJ5" s="7">
        <f t="shared" si="0"/>
        <v>5</v>
      </c>
      <c r="AK5" s="7">
        <v>1</v>
      </c>
      <c r="AL5" s="7">
        <v>1</v>
      </c>
      <c r="AM5" s="7">
        <v>1</v>
      </c>
      <c r="AN5" s="7">
        <v>1</v>
      </c>
      <c r="AO5" s="7">
        <v>1</v>
      </c>
      <c r="AP5" s="7">
        <v>1</v>
      </c>
      <c r="AQ5" s="7">
        <f t="shared" si="1"/>
        <v>6</v>
      </c>
      <c r="AR5" s="7">
        <v>1</v>
      </c>
      <c r="AS5" s="7">
        <v>1</v>
      </c>
      <c r="AT5" s="7">
        <v>1</v>
      </c>
      <c r="AU5" s="7">
        <v>1</v>
      </c>
      <c r="AV5" s="7">
        <v>1</v>
      </c>
      <c r="AW5" s="7">
        <v>1</v>
      </c>
      <c r="AX5" s="7">
        <f t="shared" si="2"/>
        <v>6</v>
      </c>
      <c r="AY5" s="7">
        <f t="shared" si="3"/>
        <v>22</v>
      </c>
      <c r="AZ5" s="7" t="s">
        <v>84</v>
      </c>
      <c r="BA5" s="7">
        <v>1</v>
      </c>
      <c r="BB5" s="7">
        <v>0</v>
      </c>
      <c r="BC5" s="7">
        <v>1</v>
      </c>
      <c r="BD5" s="7">
        <v>1</v>
      </c>
      <c r="BE5" s="7">
        <v>3</v>
      </c>
      <c r="BF5" s="7" t="s">
        <v>84</v>
      </c>
      <c r="BG5" s="7">
        <v>1</v>
      </c>
      <c r="BH5" s="7">
        <v>1</v>
      </c>
      <c r="BI5" s="7">
        <v>1</v>
      </c>
      <c r="BJ5" s="7">
        <v>1</v>
      </c>
      <c r="BK5" s="7">
        <v>1</v>
      </c>
      <c r="BL5" s="7">
        <v>1</v>
      </c>
      <c r="BM5" s="7">
        <f>SUM(BG5:BL5)</f>
        <v>6</v>
      </c>
      <c r="BN5" s="7" t="s">
        <v>84</v>
      </c>
      <c r="BO5" s="7">
        <v>1</v>
      </c>
      <c r="BP5" s="7">
        <v>1</v>
      </c>
      <c r="BQ5" s="7">
        <v>1</v>
      </c>
      <c r="BR5" s="7">
        <v>1</v>
      </c>
      <c r="BS5" s="7">
        <v>1</v>
      </c>
      <c r="BT5" s="7">
        <v>1</v>
      </c>
      <c r="BU5" s="20">
        <f>SUM(BO5:BT5)</f>
        <v>6</v>
      </c>
      <c r="BV5" s="21"/>
      <c r="BW5" s="9" t="s">
        <v>84</v>
      </c>
      <c r="BX5" s="7">
        <f t="shared" si="6"/>
        <v>49</v>
      </c>
      <c r="BY5" s="7" t="s">
        <v>84</v>
      </c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s="3" customFormat="1" x14ac:dyDescent="0.35">
      <c r="A6" s="7" t="s">
        <v>46</v>
      </c>
      <c r="B6" s="7" t="s">
        <v>77</v>
      </c>
      <c r="C6" s="7" t="s">
        <v>98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f>SUM(D6:I6)</f>
        <v>6</v>
      </c>
      <c r="K6" s="7">
        <v>1</v>
      </c>
      <c r="L6" s="7">
        <v>1</v>
      </c>
      <c r="M6" s="7">
        <v>0</v>
      </c>
      <c r="N6" s="7">
        <v>1</v>
      </c>
      <c r="O6" s="7">
        <v>0</v>
      </c>
      <c r="P6" s="7">
        <f>SUM(K6:O6)</f>
        <v>3</v>
      </c>
      <c r="Q6" s="7">
        <v>1</v>
      </c>
      <c r="R6" s="7">
        <v>1</v>
      </c>
      <c r="S6" s="7">
        <v>0</v>
      </c>
      <c r="T6" s="7">
        <v>0</v>
      </c>
      <c r="U6" s="7">
        <v>1</v>
      </c>
      <c r="V6" s="7">
        <f>SUM(Q6:U6)</f>
        <v>3</v>
      </c>
      <c r="W6" s="7">
        <f t="shared" si="4"/>
        <v>12</v>
      </c>
      <c r="X6" s="7" t="s">
        <v>84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f t="shared" si="5"/>
        <v>5</v>
      </c>
      <c r="AE6" s="7">
        <v>1</v>
      </c>
      <c r="AF6" s="7">
        <v>1</v>
      </c>
      <c r="AG6" s="7">
        <v>1</v>
      </c>
      <c r="AH6" s="7">
        <v>1</v>
      </c>
      <c r="AI6" s="7">
        <v>1</v>
      </c>
      <c r="AJ6" s="7">
        <f t="shared" si="0"/>
        <v>5</v>
      </c>
      <c r="AK6" s="7">
        <v>1</v>
      </c>
      <c r="AL6" s="7">
        <v>1</v>
      </c>
      <c r="AM6" s="7">
        <v>1</v>
      </c>
      <c r="AN6" s="7">
        <v>1</v>
      </c>
      <c r="AO6" s="7">
        <v>1</v>
      </c>
      <c r="AP6" s="7">
        <v>1</v>
      </c>
      <c r="AQ6" s="7">
        <f t="shared" si="1"/>
        <v>6</v>
      </c>
      <c r="AR6" s="7">
        <v>1</v>
      </c>
      <c r="AS6" s="7">
        <v>1</v>
      </c>
      <c r="AT6" s="7">
        <v>1</v>
      </c>
      <c r="AU6" s="7">
        <v>1</v>
      </c>
      <c r="AV6" s="7">
        <v>1</v>
      </c>
      <c r="AW6" s="7">
        <v>1</v>
      </c>
      <c r="AX6" s="7">
        <f t="shared" si="2"/>
        <v>6</v>
      </c>
      <c r="AY6" s="7">
        <f t="shared" si="3"/>
        <v>22</v>
      </c>
      <c r="AZ6" s="7" t="s">
        <v>84</v>
      </c>
      <c r="BA6" s="7">
        <v>1</v>
      </c>
      <c r="BB6" s="7">
        <v>1</v>
      </c>
      <c r="BC6" s="7">
        <v>1</v>
      </c>
      <c r="BD6" s="7">
        <v>1</v>
      </c>
      <c r="BE6" s="7">
        <v>4</v>
      </c>
      <c r="BF6" s="7" t="s">
        <v>84</v>
      </c>
      <c r="BG6" s="7">
        <v>1</v>
      </c>
      <c r="BH6" s="7">
        <v>1</v>
      </c>
      <c r="BI6" s="7">
        <v>1</v>
      </c>
      <c r="BJ6" s="7">
        <v>1</v>
      </c>
      <c r="BK6" s="7">
        <v>1</v>
      </c>
      <c r="BL6" s="7">
        <v>1</v>
      </c>
      <c r="BM6" s="7">
        <f>SUM(BG6:BL6)</f>
        <v>6</v>
      </c>
      <c r="BN6" s="7" t="s">
        <v>84</v>
      </c>
      <c r="BO6" s="7">
        <v>1</v>
      </c>
      <c r="BP6" s="7">
        <v>1</v>
      </c>
      <c r="BQ6" s="7">
        <v>1</v>
      </c>
      <c r="BR6" s="7">
        <v>1</v>
      </c>
      <c r="BS6" s="7">
        <v>1</v>
      </c>
      <c r="BT6" s="7">
        <v>1</v>
      </c>
      <c r="BU6" s="20">
        <v>6</v>
      </c>
      <c r="BV6" s="21"/>
      <c r="BW6" s="9" t="s">
        <v>84</v>
      </c>
      <c r="BX6" s="7">
        <f t="shared" si="6"/>
        <v>50</v>
      </c>
      <c r="BY6" s="7" t="s">
        <v>84</v>
      </c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</row>
    <row r="7" spans="1:115" s="4" customFormat="1" x14ac:dyDescent="0.35">
      <c r="A7" s="7" t="s">
        <v>47</v>
      </c>
      <c r="B7" s="7" t="s">
        <v>83</v>
      </c>
      <c r="C7" s="7" t="s">
        <v>98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f t="shared" si="7"/>
        <v>6</v>
      </c>
      <c r="K7" s="7">
        <v>1</v>
      </c>
      <c r="L7" s="7">
        <v>1</v>
      </c>
      <c r="M7" s="7">
        <v>0</v>
      </c>
      <c r="N7" s="7">
        <v>1</v>
      </c>
      <c r="O7" s="7">
        <v>0</v>
      </c>
      <c r="P7" s="7">
        <f>SUM(K7:O7)</f>
        <v>3</v>
      </c>
      <c r="Q7" s="7">
        <v>1</v>
      </c>
      <c r="R7" s="7">
        <v>1</v>
      </c>
      <c r="S7" s="7">
        <v>0</v>
      </c>
      <c r="T7" s="7">
        <v>0</v>
      </c>
      <c r="U7" s="7">
        <v>0</v>
      </c>
      <c r="V7" s="7">
        <f>SUM(Q7:U7)</f>
        <v>2</v>
      </c>
      <c r="W7" s="7">
        <f t="shared" si="4"/>
        <v>11</v>
      </c>
      <c r="X7" s="7" t="s">
        <v>84</v>
      </c>
      <c r="Y7" s="7">
        <v>1</v>
      </c>
      <c r="Z7" s="7">
        <v>1</v>
      </c>
      <c r="AA7" s="7">
        <v>1</v>
      </c>
      <c r="AB7" s="7">
        <v>1</v>
      </c>
      <c r="AC7" s="7">
        <v>0</v>
      </c>
      <c r="AD7" s="7">
        <f t="shared" si="5"/>
        <v>4</v>
      </c>
      <c r="AE7" s="7">
        <v>1</v>
      </c>
      <c r="AF7" s="7">
        <v>1</v>
      </c>
      <c r="AG7" s="7">
        <v>1</v>
      </c>
      <c r="AH7" s="7">
        <v>1</v>
      </c>
      <c r="AI7" s="7">
        <v>0</v>
      </c>
      <c r="AJ7" s="7">
        <f t="shared" si="0"/>
        <v>4</v>
      </c>
      <c r="AK7" s="7">
        <v>1</v>
      </c>
      <c r="AL7" s="7">
        <v>1</v>
      </c>
      <c r="AM7" s="7">
        <v>0</v>
      </c>
      <c r="AN7" s="7">
        <v>1</v>
      </c>
      <c r="AO7" s="7">
        <v>1</v>
      </c>
      <c r="AP7" s="7">
        <v>1</v>
      </c>
      <c r="AQ7" s="7">
        <f t="shared" si="1"/>
        <v>5</v>
      </c>
      <c r="AR7" s="7">
        <v>1</v>
      </c>
      <c r="AS7" s="7">
        <v>1</v>
      </c>
      <c r="AT7" s="7">
        <v>1</v>
      </c>
      <c r="AU7" s="7">
        <v>1</v>
      </c>
      <c r="AV7" s="7">
        <v>1</v>
      </c>
      <c r="AW7" s="7">
        <v>1</v>
      </c>
      <c r="AX7" s="7">
        <f t="shared" si="2"/>
        <v>6</v>
      </c>
      <c r="AY7" s="7">
        <f t="shared" si="3"/>
        <v>19</v>
      </c>
      <c r="AZ7" s="7" t="s">
        <v>84</v>
      </c>
      <c r="BA7" s="7">
        <v>1</v>
      </c>
      <c r="BB7" s="7">
        <v>1</v>
      </c>
      <c r="BC7" s="7">
        <v>0</v>
      </c>
      <c r="BD7" s="7">
        <v>0</v>
      </c>
      <c r="BE7" s="7">
        <v>2</v>
      </c>
      <c r="BF7" s="7" t="s">
        <v>84</v>
      </c>
      <c r="BG7" s="7">
        <v>1</v>
      </c>
      <c r="BH7" s="7">
        <v>1</v>
      </c>
      <c r="BI7" s="7">
        <v>1</v>
      </c>
      <c r="BJ7" s="7">
        <v>1</v>
      </c>
      <c r="BK7" s="7">
        <v>1</v>
      </c>
      <c r="BL7" s="7">
        <v>1</v>
      </c>
      <c r="BM7" s="7">
        <f>SUM(BG7:BL7)</f>
        <v>6</v>
      </c>
      <c r="BN7" s="7" t="s">
        <v>84</v>
      </c>
      <c r="BO7" s="7">
        <v>1</v>
      </c>
      <c r="BP7" s="7">
        <v>1</v>
      </c>
      <c r="BQ7" s="7">
        <v>1</v>
      </c>
      <c r="BR7" s="7">
        <v>1</v>
      </c>
      <c r="BS7" s="7">
        <v>1</v>
      </c>
      <c r="BT7" s="7">
        <v>1</v>
      </c>
      <c r="BU7" s="20">
        <v>6</v>
      </c>
      <c r="BV7" s="21"/>
      <c r="BW7" s="9" t="s">
        <v>84</v>
      </c>
      <c r="BX7" s="7">
        <f t="shared" si="6"/>
        <v>44</v>
      </c>
      <c r="BY7" s="7" t="s">
        <v>84</v>
      </c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</row>
    <row r="8" spans="1:115" s="2" customFormat="1" x14ac:dyDescent="0.35">
      <c r="A8" s="7" t="s">
        <v>48</v>
      </c>
      <c r="B8" s="7" t="s">
        <v>71</v>
      </c>
      <c r="C8" s="7" t="s">
        <v>97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f>SUM(D8:I8)</f>
        <v>6</v>
      </c>
      <c r="K8" s="7">
        <v>1</v>
      </c>
      <c r="L8" s="7">
        <v>1</v>
      </c>
      <c r="M8" s="7">
        <v>0</v>
      </c>
      <c r="N8" s="7">
        <v>0</v>
      </c>
      <c r="O8" s="7">
        <v>0</v>
      </c>
      <c r="P8" s="7">
        <v>2</v>
      </c>
      <c r="Q8" s="7">
        <v>1</v>
      </c>
      <c r="R8" s="7">
        <v>1</v>
      </c>
      <c r="S8" s="7">
        <v>0</v>
      </c>
      <c r="T8" s="7">
        <v>0</v>
      </c>
      <c r="U8" s="7">
        <v>1</v>
      </c>
      <c r="V8" s="7">
        <v>3</v>
      </c>
      <c r="W8" s="7">
        <f t="shared" si="4"/>
        <v>11</v>
      </c>
      <c r="X8" s="7" t="s">
        <v>84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f t="shared" si="5"/>
        <v>5</v>
      </c>
      <c r="AE8" s="7">
        <v>1</v>
      </c>
      <c r="AF8" s="7">
        <v>1</v>
      </c>
      <c r="AG8" s="7">
        <v>1</v>
      </c>
      <c r="AH8" s="7">
        <v>1</v>
      </c>
      <c r="AI8" s="7">
        <v>1</v>
      </c>
      <c r="AJ8" s="7">
        <f t="shared" si="0"/>
        <v>5</v>
      </c>
      <c r="AK8" s="7">
        <v>1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f t="shared" si="1"/>
        <v>6</v>
      </c>
      <c r="AR8" s="7">
        <v>1</v>
      </c>
      <c r="AS8" s="7">
        <v>1</v>
      </c>
      <c r="AT8" s="7">
        <v>1</v>
      </c>
      <c r="AU8" s="7">
        <v>1</v>
      </c>
      <c r="AV8" s="7">
        <v>1</v>
      </c>
      <c r="AW8" s="7">
        <v>1</v>
      </c>
      <c r="AX8" s="7">
        <f t="shared" si="2"/>
        <v>6</v>
      </c>
      <c r="AY8" s="7">
        <f t="shared" si="3"/>
        <v>22</v>
      </c>
      <c r="AZ8" s="7" t="s">
        <v>84</v>
      </c>
      <c r="BA8" s="7">
        <v>0</v>
      </c>
      <c r="BB8" s="7">
        <v>1</v>
      </c>
      <c r="BC8" s="7">
        <v>1</v>
      </c>
      <c r="BD8" s="7">
        <v>0</v>
      </c>
      <c r="BE8" s="7">
        <v>2</v>
      </c>
      <c r="BF8" s="7" t="s">
        <v>84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1</v>
      </c>
      <c r="BM8" s="7">
        <f>SUM(BG8:BL8 )</f>
        <v>6</v>
      </c>
      <c r="BN8" s="7" t="s">
        <v>84</v>
      </c>
      <c r="BO8" s="7">
        <v>1</v>
      </c>
      <c r="BP8" s="7">
        <v>1</v>
      </c>
      <c r="BQ8" s="7">
        <v>1</v>
      </c>
      <c r="BR8" s="7">
        <v>1</v>
      </c>
      <c r="BS8" s="7">
        <v>1</v>
      </c>
      <c r="BT8" s="7">
        <v>1</v>
      </c>
      <c r="BU8" s="20">
        <v>6</v>
      </c>
      <c r="BV8" s="21"/>
      <c r="BW8" s="9" t="s">
        <v>84</v>
      </c>
      <c r="BX8" s="7">
        <f t="shared" si="6"/>
        <v>47</v>
      </c>
      <c r="BY8" s="7" t="s">
        <v>84</v>
      </c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</row>
    <row r="9" spans="1:115" s="3" customFormat="1" x14ac:dyDescent="0.35">
      <c r="A9" s="7" t="s">
        <v>49</v>
      </c>
      <c r="B9" s="7" t="s">
        <v>77</v>
      </c>
      <c r="C9" s="7" t="s">
        <v>97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f t="shared" si="7"/>
        <v>6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f>SUM(K9:O9)</f>
        <v>5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f t="shared" ref="V9:V15" si="8">SUM(Q9:U9)</f>
        <v>5</v>
      </c>
      <c r="W9" s="7">
        <f t="shared" si="4"/>
        <v>16</v>
      </c>
      <c r="X9" s="7" t="s">
        <v>84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f t="shared" si="5"/>
        <v>5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f t="shared" si="0"/>
        <v>5</v>
      </c>
      <c r="AK9" s="7">
        <v>1</v>
      </c>
      <c r="AL9" s="7">
        <v>0</v>
      </c>
      <c r="AM9" s="7">
        <v>1</v>
      </c>
      <c r="AN9" s="7">
        <v>1</v>
      </c>
      <c r="AO9" s="7">
        <v>1</v>
      </c>
      <c r="AP9" s="7">
        <v>1</v>
      </c>
      <c r="AQ9" s="7">
        <f t="shared" si="1"/>
        <v>5</v>
      </c>
      <c r="AR9" s="7">
        <v>1</v>
      </c>
      <c r="AS9" s="7">
        <v>0</v>
      </c>
      <c r="AT9" s="7">
        <v>1</v>
      </c>
      <c r="AU9" s="7">
        <v>1</v>
      </c>
      <c r="AV9" s="7">
        <v>1</v>
      </c>
      <c r="AW9" s="7">
        <v>1</v>
      </c>
      <c r="AX9" s="7">
        <f t="shared" si="2"/>
        <v>5</v>
      </c>
      <c r="AY9" s="7">
        <f t="shared" si="3"/>
        <v>20</v>
      </c>
      <c r="AZ9" s="7" t="s">
        <v>84</v>
      </c>
      <c r="BA9" s="7">
        <v>1</v>
      </c>
      <c r="BB9" s="7">
        <v>1</v>
      </c>
      <c r="BC9" s="7">
        <v>0</v>
      </c>
      <c r="BD9" s="7">
        <v>1</v>
      </c>
      <c r="BE9" s="7">
        <v>3</v>
      </c>
      <c r="BF9" s="7" t="s">
        <v>84</v>
      </c>
      <c r="BG9" s="7">
        <v>1</v>
      </c>
      <c r="BH9" s="7">
        <v>1</v>
      </c>
      <c r="BI9" s="7">
        <v>1</v>
      </c>
      <c r="BJ9" s="7">
        <v>1</v>
      </c>
      <c r="BK9" s="7">
        <v>1</v>
      </c>
      <c r="BL9" s="7">
        <v>1</v>
      </c>
      <c r="BM9" s="7">
        <f t="shared" ref="BM9:BM23" si="9">SUM(BG9:BL9)</f>
        <v>6</v>
      </c>
      <c r="BN9" s="7" t="s">
        <v>84</v>
      </c>
      <c r="BO9" s="7">
        <v>1</v>
      </c>
      <c r="BP9" s="7">
        <v>1</v>
      </c>
      <c r="BQ9" s="7">
        <v>1</v>
      </c>
      <c r="BR9" s="7">
        <v>1</v>
      </c>
      <c r="BS9" s="7">
        <v>1</v>
      </c>
      <c r="BT9" s="7">
        <v>1</v>
      </c>
      <c r="BU9" s="20">
        <v>6</v>
      </c>
      <c r="BV9" s="21"/>
      <c r="BW9" s="9" t="s">
        <v>84</v>
      </c>
      <c r="BX9" s="7">
        <f t="shared" si="6"/>
        <v>51</v>
      </c>
      <c r="BY9" s="7" t="s">
        <v>84</v>
      </c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</row>
    <row r="10" spans="1:115" s="3" customFormat="1" x14ac:dyDescent="0.35">
      <c r="A10" s="7" t="s">
        <v>50</v>
      </c>
      <c r="B10" s="7" t="s">
        <v>77</v>
      </c>
      <c r="C10" s="7" t="s">
        <v>97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f>SUM(D10:I10)</f>
        <v>6</v>
      </c>
      <c r="K10" s="7">
        <v>1</v>
      </c>
      <c r="L10" s="7">
        <v>1</v>
      </c>
      <c r="M10" s="7">
        <v>0</v>
      </c>
      <c r="N10" s="7">
        <v>1</v>
      </c>
      <c r="O10" s="7">
        <v>0</v>
      </c>
      <c r="P10" s="7">
        <v>3</v>
      </c>
      <c r="Q10" s="7">
        <v>1</v>
      </c>
      <c r="R10" s="7">
        <v>1</v>
      </c>
      <c r="S10" s="7">
        <v>0</v>
      </c>
      <c r="T10" s="7">
        <v>0</v>
      </c>
      <c r="U10" s="7">
        <v>0</v>
      </c>
      <c r="V10" s="7">
        <f t="shared" si="8"/>
        <v>2</v>
      </c>
      <c r="W10" s="7">
        <f t="shared" si="4"/>
        <v>11</v>
      </c>
      <c r="X10" s="7" t="s">
        <v>84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f t="shared" si="5"/>
        <v>5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>
        <f t="shared" si="0"/>
        <v>5</v>
      </c>
      <c r="AK10" s="7">
        <v>1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f t="shared" si="1"/>
        <v>6</v>
      </c>
      <c r="AR10" s="7">
        <v>1</v>
      </c>
      <c r="AS10" s="7">
        <v>1</v>
      </c>
      <c r="AT10" s="7">
        <v>1</v>
      </c>
      <c r="AU10" s="7">
        <v>1</v>
      </c>
      <c r="AV10" s="7">
        <v>1</v>
      </c>
      <c r="AW10" s="7">
        <v>1</v>
      </c>
      <c r="AX10" s="7">
        <f t="shared" si="2"/>
        <v>6</v>
      </c>
      <c r="AY10" s="7">
        <f t="shared" si="3"/>
        <v>22</v>
      </c>
      <c r="AZ10" s="7" t="s">
        <v>84</v>
      </c>
      <c r="BA10" s="7">
        <v>1</v>
      </c>
      <c r="BB10" s="7">
        <v>1</v>
      </c>
      <c r="BC10" s="7">
        <v>1</v>
      </c>
      <c r="BD10" s="7">
        <v>1</v>
      </c>
      <c r="BE10" s="7">
        <v>4</v>
      </c>
      <c r="BF10" s="7" t="s">
        <v>84</v>
      </c>
      <c r="BG10" s="7">
        <v>1</v>
      </c>
      <c r="BH10" s="7">
        <v>1</v>
      </c>
      <c r="BI10" s="7">
        <v>1</v>
      </c>
      <c r="BJ10" s="7">
        <v>1</v>
      </c>
      <c r="BK10" s="7">
        <v>1</v>
      </c>
      <c r="BL10" s="7">
        <v>1</v>
      </c>
      <c r="BM10" s="7">
        <f t="shared" si="9"/>
        <v>6</v>
      </c>
      <c r="BN10" s="7" t="s">
        <v>84</v>
      </c>
      <c r="BO10" s="7">
        <v>1</v>
      </c>
      <c r="BP10" s="7">
        <v>1</v>
      </c>
      <c r="BQ10" s="7">
        <v>1</v>
      </c>
      <c r="BR10" s="7">
        <v>1</v>
      </c>
      <c r="BS10" s="7">
        <v>1</v>
      </c>
      <c r="BT10" s="7">
        <v>1</v>
      </c>
      <c r="BU10" s="20">
        <v>6</v>
      </c>
      <c r="BV10" s="21"/>
      <c r="BW10" s="9" t="s">
        <v>84</v>
      </c>
      <c r="BX10" s="7">
        <f t="shared" si="6"/>
        <v>49</v>
      </c>
      <c r="BY10" s="7" t="s">
        <v>84</v>
      </c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</row>
    <row r="11" spans="1:115" s="5" customFormat="1" x14ac:dyDescent="0.35">
      <c r="A11" s="7" t="s">
        <v>51</v>
      </c>
      <c r="B11" s="7" t="s">
        <v>78</v>
      </c>
      <c r="C11" s="7" t="s">
        <v>97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f t="shared" si="7"/>
        <v>6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f t="shared" ref="P11:P23" si="10">SUM(K11:O11)</f>
        <v>5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f t="shared" si="8"/>
        <v>5</v>
      </c>
      <c r="W11" s="7">
        <f t="shared" si="4"/>
        <v>16</v>
      </c>
      <c r="X11" s="7" t="s">
        <v>84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f t="shared" si="5"/>
        <v>5</v>
      </c>
      <c r="AE11" s="7">
        <v>1</v>
      </c>
      <c r="AF11" s="7">
        <v>1</v>
      </c>
      <c r="AG11" s="7">
        <v>1</v>
      </c>
      <c r="AH11" s="7">
        <v>1</v>
      </c>
      <c r="AI11" s="7">
        <v>1</v>
      </c>
      <c r="AJ11" s="7">
        <f t="shared" si="0"/>
        <v>5</v>
      </c>
      <c r="AK11" s="7">
        <v>1</v>
      </c>
      <c r="AL11" s="7">
        <v>1</v>
      </c>
      <c r="AM11" s="7">
        <v>1</v>
      </c>
      <c r="AN11" s="7">
        <v>1</v>
      </c>
      <c r="AO11" s="7">
        <v>1</v>
      </c>
      <c r="AP11" s="7">
        <v>1</v>
      </c>
      <c r="AQ11" s="7">
        <f t="shared" si="1"/>
        <v>6</v>
      </c>
      <c r="AR11" s="7">
        <v>1</v>
      </c>
      <c r="AS11" s="7">
        <v>1</v>
      </c>
      <c r="AT11" s="7">
        <v>1</v>
      </c>
      <c r="AU11" s="7">
        <v>1</v>
      </c>
      <c r="AV11" s="7">
        <v>1</v>
      </c>
      <c r="AW11" s="7">
        <v>1</v>
      </c>
      <c r="AX11" s="7">
        <f t="shared" si="2"/>
        <v>6</v>
      </c>
      <c r="AY11" s="7">
        <f t="shared" si="3"/>
        <v>22</v>
      </c>
      <c r="AZ11" s="7" t="s">
        <v>84</v>
      </c>
      <c r="BA11" s="7">
        <v>1</v>
      </c>
      <c r="BB11" s="7">
        <v>1</v>
      </c>
      <c r="BC11" s="7">
        <v>1</v>
      </c>
      <c r="BD11" s="7">
        <v>1</v>
      </c>
      <c r="BE11" s="7">
        <v>4</v>
      </c>
      <c r="BF11" s="7" t="s">
        <v>84</v>
      </c>
      <c r="BG11" s="7">
        <v>1</v>
      </c>
      <c r="BH11" s="7">
        <v>1</v>
      </c>
      <c r="BI11" s="7">
        <v>1</v>
      </c>
      <c r="BJ11" s="7">
        <v>1</v>
      </c>
      <c r="BK11" s="7">
        <v>1</v>
      </c>
      <c r="BL11" s="7">
        <v>1</v>
      </c>
      <c r="BM11" s="7">
        <f t="shared" si="9"/>
        <v>6</v>
      </c>
      <c r="BN11" s="7" t="s">
        <v>84</v>
      </c>
      <c r="BO11" s="7">
        <v>1</v>
      </c>
      <c r="BP11" s="7">
        <v>1</v>
      </c>
      <c r="BQ11" s="7">
        <v>1</v>
      </c>
      <c r="BR11" s="7">
        <v>1</v>
      </c>
      <c r="BS11" s="7">
        <v>1</v>
      </c>
      <c r="BT11" s="7">
        <v>1</v>
      </c>
      <c r="BU11" s="20">
        <v>6</v>
      </c>
      <c r="BV11" s="21"/>
      <c r="BW11" s="9" t="s">
        <v>84</v>
      </c>
      <c r="BX11" s="7">
        <f t="shared" si="6"/>
        <v>54</v>
      </c>
      <c r="BY11" s="7" t="s">
        <v>84</v>
      </c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</row>
    <row r="12" spans="1:115" s="5" customFormat="1" x14ac:dyDescent="0.35">
      <c r="A12" s="7" t="s">
        <v>52</v>
      </c>
      <c r="B12" s="7" t="s">
        <v>78</v>
      </c>
      <c r="C12" s="7" t="s">
        <v>97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7">
        <f>SUM(D12:I12)</f>
        <v>6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f t="shared" si="10"/>
        <v>5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f t="shared" si="8"/>
        <v>5</v>
      </c>
      <c r="W12" s="7">
        <f t="shared" si="4"/>
        <v>16</v>
      </c>
      <c r="X12" s="7" t="s">
        <v>84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f t="shared" si="5"/>
        <v>5</v>
      </c>
      <c r="AE12" s="7">
        <v>1</v>
      </c>
      <c r="AF12" s="7">
        <v>1</v>
      </c>
      <c r="AG12" s="7">
        <v>1</v>
      </c>
      <c r="AH12" s="7">
        <v>1</v>
      </c>
      <c r="AI12" s="7">
        <v>1</v>
      </c>
      <c r="AJ12" s="7">
        <v>5</v>
      </c>
      <c r="AK12" s="7">
        <v>1</v>
      </c>
      <c r="AL12" s="7">
        <v>1</v>
      </c>
      <c r="AM12" s="7">
        <v>1</v>
      </c>
      <c r="AN12" s="7">
        <v>1</v>
      </c>
      <c r="AO12" s="7">
        <v>1</v>
      </c>
      <c r="AP12" s="7">
        <v>1</v>
      </c>
      <c r="AQ12" s="7">
        <f t="shared" si="1"/>
        <v>6</v>
      </c>
      <c r="AR12" s="7">
        <v>1</v>
      </c>
      <c r="AS12" s="7">
        <v>1</v>
      </c>
      <c r="AT12" s="7">
        <v>1</v>
      </c>
      <c r="AU12" s="7">
        <v>1</v>
      </c>
      <c r="AV12" s="7">
        <v>1</v>
      </c>
      <c r="AW12" s="7">
        <v>1</v>
      </c>
      <c r="AX12" s="7">
        <f t="shared" si="2"/>
        <v>6</v>
      </c>
      <c r="AY12" s="7">
        <f t="shared" si="3"/>
        <v>22</v>
      </c>
      <c r="AZ12" s="7" t="s">
        <v>84</v>
      </c>
      <c r="BA12" s="7">
        <v>1</v>
      </c>
      <c r="BB12" s="7">
        <v>1</v>
      </c>
      <c r="BC12" s="7">
        <v>1</v>
      </c>
      <c r="BD12" s="7">
        <v>1</v>
      </c>
      <c r="BE12" s="7">
        <v>4</v>
      </c>
      <c r="BF12" s="7" t="s">
        <v>84</v>
      </c>
      <c r="BG12" s="7">
        <v>1</v>
      </c>
      <c r="BH12" s="7">
        <v>1</v>
      </c>
      <c r="BI12" s="7">
        <v>1</v>
      </c>
      <c r="BJ12" s="7">
        <v>1</v>
      </c>
      <c r="BK12" s="7">
        <v>1</v>
      </c>
      <c r="BL12" s="7">
        <v>1</v>
      </c>
      <c r="BM12" s="7">
        <f t="shared" si="9"/>
        <v>6</v>
      </c>
      <c r="BN12" s="7" t="s">
        <v>84</v>
      </c>
      <c r="BO12" s="7">
        <v>1</v>
      </c>
      <c r="BP12" s="7">
        <v>1</v>
      </c>
      <c r="BQ12" s="7">
        <v>1</v>
      </c>
      <c r="BR12" s="7">
        <v>1</v>
      </c>
      <c r="BS12" s="7">
        <v>1</v>
      </c>
      <c r="BT12" s="7">
        <v>1</v>
      </c>
      <c r="BU12" s="20">
        <v>6</v>
      </c>
      <c r="BV12" s="21"/>
      <c r="BW12" s="9" t="s">
        <v>84</v>
      </c>
      <c r="BX12" s="7">
        <f t="shared" si="6"/>
        <v>54</v>
      </c>
      <c r="BY12" s="7" t="s">
        <v>84</v>
      </c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</row>
    <row r="13" spans="1:115" s="3" customFormat="1" x14ac:dyDescent="0.35">
      <c r="A13" s="7" t="s">
        <v>53</v>
      </c>
      <c r="B13" s="7" t="s">
        <v>77</v>
      </c>
      <c r="C13" s="7" t="s">
        <v>97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f t="shared" si="7"/>
        <v>6</v>
      </c>
      <c r="K13" s="7">
        <v>1</v>
      </c>
      <c r="L13" s="7">
        <v>1</v>
      </c>
      <c r="M13" s="7">
        <v>1</v>
      </c>
      <c r="N13" s="7">
        <v>1</v>
      </c>
      <c r="O13" s="7">
        <v>0</v>
      </c>
      <c r="P13" s="7">
        <f t="shared" si="10"/>
        <v>4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f t="shared" si="8"/>
        <v>5</v>
      </c>
      <c r="W13" s="7">
        <f t="shared" si="4"/>
        <v>15</v>
      </c>
      <c r="X13" s="7" t="s">
        <v>84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f t="shared" si="5"/>
        <v>5</v>
      </c>
      <c r="AE13" s="7">
        <v>1</v>
      </c>
      <c r="AF13" s="7">
        <v>1</v>
      </c>
      <c r="AG13" s="7">
        <v>1</v>
      </c>
      <c r="AH13" s="7">
        <v>1</v>
      </c>
      <c r="AI13" s="7">
        <v>1</v>
      </c>
      <c r="AJ13" s="7">
        <f t="shared" si="0"/>
        <v>5</v>
      </c>
      <c r="AK13" s="7">
        <v>1</v>
      </c>
      <c r="AL13" s="7">
        <v>1</v>
      </c>
      <c r="AM13" s="7">
        <v>1</v>
      </c>
      <c r="AN13" s="7">
        <v>1</v>
      </c>
      <c r="AO13" s="7">
        <v>1</v>
      </c>
      <c r="AP13" s="7">
        <v>1</v>
      </c>
      <c r="AQ13" s="7">
        <f t="shared" si="1"/>
        <v>6</v>
      </c>
      <c r="AR13" s="7">
        <v>1</v>
      </c>
      <c r="AS13" s="7">
        <v>1</v>
      </c>
      <c r="AT13" s="7">
        <v>1</v>
      </c>
      <c r="AU13" s="7">
        <v>1</v>
      </c>
      <c r="AV13" s="7">
        <v>1</v>
      </c>
      <c r="AW13" s="7">
        <v>1</v>
      </c>
      <c r="AX13" s="7">
        <f t="shared" si="2"/>
        <v>6</v>
      </c>
      <c r="AY13" s="7">
        <f t="shared" si="3"/>
        <v>22</v>
      </c>
      <c r="AZ13" s="7" t="s">
        <v>84</v>
      </c>
      <c r="BA13" s="7">
        <v>1</v>
      </c>
      <c r="BB13" s="7">
        <v>1</v>
      </c>
      <c r="BC13" s="7">
        <v>1</v>
      </c>
      <c r="BD13" s="7">
        <v>1</v>
      </c>
      <c r="BE13" s="7">
        <v>4</v>
      </c>
      <c r="BF13" s="7" t="s">
        <v>84</v>
      </c>
      <c r="BG13" s="7">
        <v>1</v>
      </c>
      <c r="BH13" s="7">
        <v>1</v>
      </c>
      <c r="BI13" s="7">
        <v>1</v>
      </c>
      <c r="BJ13" s="7">
        <v>1</v>
      </c>
      <c r="BK13" s="7">
        <v>1</v>
      </c>
      <c r="BL13" s="7">
        <v>1</v>
      </c>
      <c r="BM13" s="7">
        <f t="shared" si="9"/>
        <v>6</v>
      </c>
      <c r="BN13" s="7" t="s">
        <v>84</v>
      </c>
      <c r="BO13" s="7">
        <v>1</v>
      </c>
      <c r="BP13" s="7">
        <v>1</v>
      </c>
      <c r="BQ13" s="7">
        <v>1</v>
      </c>
      <c r="BR13" s="7">
        <v>1</v>
      </c>
      <c r="BS13" s="7">
        <v>0</v>
      </c>
      <c r="BT13" s="7">
        <v>0</v>
      </c>
      <c r="BU13" s="20">
        <v>4</v>
      </c>
      <c r="BV13" s="21"/>
      <c r="BW13" s="9" t="s">
        <v>84</v>
      </c>
      <c r="BX13" s="7">
        <f t="shared" si="6"/>
        <v>51</v>
      </c>
      <c r="BY13" s="7" t="s">
        <v>84</v>
      </c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</row>
    <row r="14" spans="1:115" s="2" customFormat="1" x14ac:dyDescent="0.35">
      <c r="A14" s="7" t="s">
        <v>54</v>
      </c>
      <c r="B14" s="7" t="s">
        <v>68</v>
      </c>
      <c r="C14" s="7" t="s">
        <v>98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f t="shared" si="7"/>
        <v>6</v>
      </c>
      <c r="K14" s="7">
        <v>1</v>
      </c>
      <c r="L14" s="7">
        <v>1</v>
      </c>
      <c r="M14" s="7">
        <v>1</v>
      </c>
      <c r="N14" s="7">
        <v>1</v>
      </c>
      <c r="O14" s="7">
        <v>0</v>
      </c>
      <c r="P14" s="7">
        <f t="shared" si="10"/>
        <v>4</v>
      </c>
      <c r="Q14" s="7">
        <v>1</v>
      </c>
      <c r="R14" s="7">
        <v>1</v>
      </c>
      <c r="S14" s="7">
        <v>1</v>
      </c>
      <c r="T14" s="7">
        <v>1</v>
      </c>
      <c r="U14" s="7">
        <v>0</v>
      </c>
      <c r="V14" s="7">
        <f t="shared" si="8"/>
        <v>4</v>
      </c>
      <c r="W14" s="7">
        <f t="shared" si="4"/>
        <v>14</v>
      </c>
      <c r="X14" s="7" t="s">
        <v>84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f t="shared" si="5"/>
        <v>5</v>
      </c>
      <c r="AE14" s="7">
        <v>1</v>
      </c>
      <c r="AF14" s="7">
        <v>1</v>
      </c>
      <c r="AG14" s="7">
        <v>1</v>
      </c>
      <c r="AH14" s="7">
        <v>1</v>
      </c>
      <c r="AI14" s="7">
        <v>1</v>
      </c>
      <c r="AJ14" s="7">
        <f t="shared" si="0"/>
        <v>5</v>
      </c>
      <c r="AK14" s="7">
        <v>1</v>
      </c>
      <c r="AL14" s="7">
        <v>1</v>
      </c>
      <c r="AM14" s="7">
        <v>1</v>
      </c>
      <c r="AN14" s="7">
        <v>1</v>
      </c>
      <c r="AO14" s="7">
        <v>1</v>
      </c>
      <c r="AP14" s="7">
        <v>1</v>
      </c>
      <c r="AQ14" s="7">
        <f t="shared" si="1"/>
        <v>6</v>
      </c>
      <c r="AR14" s="7">
        <v>1</v>
      </c>
      <c r="AS14" s="7">
        <v>1</v>
      </c>
      <c r="AT14" s="7">
        <v>1</v>
      </c>
      <c r="AU14" s="7">
        <v>1</v>
      </c>
      <c r="AV14" s="7">
        <v>1</v>
      </c>
      <c r="AW14" s="7">
        <v>1</v>
      </c>
      <c r="AX14" s="7">
        <f t="shared" si="2"/>
        <v>6</v>
      </c>
      <c r="AY14" s="7">
        <f t="shared" si="3"/>
        <v>22</v>
      </c>
      <c r="AZ14" s="7" t="s">
        <v>84</v>
      </c>
      <c r="BA14" s="7">
        <v>1</v>
      </c>
      <c r="BB14" s="7">
        <v>1</v>
      </c>
      <c r="BC14" s="7">
        <v>1</v>
      </c>
      <c r="BD14" s="7">
        <v>1</v>
      </c>
      <c r="BE14" s="7">
        <v>4</v>
      </c>
      <c r="BF14" s="7" t="s">
        <v>84</v>
      </c>
      <c r="BG14" s="7">
        <v>1</v>
      </c>
      <c r="BH14" s="7">
        <v>1</v>
      </c>
      <c r="BI14" s="7">
        <v>1</v>
      </c>
      <c r="BJ14" s="7">
        <v>1</v>
      </c>
      <c r="BK14" s="7">
        <v>1</v>
      </c>
      <c r="BL14" s="7">
        <v>1</v>
      </c>
      <c r="BM14" s="7">
        <f t="shared" si="9"/>
        <v>6</v>
      </c>
      <c r="BN14" s="7" t="s">
        <v>84</v>
      </c>
      <c r="BO14" s="7">
        <v>1</v>
      </c>
      <c r="BP14" s="7">
        <v>1</v>
      </c>
      <c r="BQ14" s="7">
        <v>1</v>
      </c>
      <c r="BR14" s="7">
        <v>1</v>
      </c>
      <c r="BS14" s="7">
        <v>1</v>
      </c>
      <c r="BT14" s="7">
        <v>1</v>
      </c>
      <c r="BU14" s="20">
        <v>6</v>
      </c>
      <c r="BV14" s="21"/>
      <c r="BW14" s="9" t="s">
        <v>84</v>
      </c>
      <c r="BX14" s="7">
        <f t="shared" si="6"/>
        <v>52</v>
      </c>
      <c r="BY14" s="7" t="s">
        <v>84</v>
      </c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</row>
    <row r="15" spans="1:115" s="4" customFormat="1" x14ac:dyDescent="0.35">
      <c r="A15" s="7" t="s">
        <v>55</v>
      </c>
      <c r="B15" s="7" t="s">
        <v>69</v>
      </c>
      <c r="C15" s="7" t="s">
        <v>98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f>SUM(D15:I15)</f>
        <v>6</v>
      </c>
      <c r="K15" s="7">
        <v>1</v>
      </c>
      <c r="L15" s="7">
        <v>0</v>
      </c>
      <c r="M15" s="7">
        <v>0</v>
      </c>
      <c r="N15" s="7">
        <v>0</v>
      </c>
      <c r="O15" s="7">
        <v>1</v>
      </c>
      <c r="P15" s="7">
        <f t="shared" si="10"/>
        <v>2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f t="shared" si="8"/>
        <v>5</v>
      </c>
      <c r="W15" s="7">
        <f t="shared" si="4"/>
        <v>13</v>
      </c>
      <c r="X15" s="7" t="s">
        <v>84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f t="shared" si="5"/>
        <v>5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f t="shared" si="0"/>
        <v>5</v>
      </c>
      <c r="AK15" s="7">
        <v>1</v>
      </c>
      <c r="AL15" s="7">
        <v>1</v>
      </c>
      <c r="AM15" s="7">
        <v>1</v>
      </c>
      <c r="AN15" s="7">
        <v>1</v>
      </c>
      <c r="AO15" s="7">
        <v>1</v>
      </c>
      <c r="AP15" s="7">
        <v>1</v>
      </c>
      <c r="AQ15" s="7">
        <f t="shared" si="1"/>
        <v>6</v>
      </c>
      <c r="AR15" s="7">
        <v>1</v>
      </c>
      <c r="AS15" s="7">
        <v>1</v>
      </c>
      <c r="AT15" s="7">
        <v>1</v>
      </c>
      <c r="AU15" s="7">
        <v>1</v>
      </c>
      <c r="AV15" s="7">
        <v>1</v>
      </c>
      <c r="AW15" s="7">
        <v>1</v>
      </c>
      <c r="AX15" s="7">
        <f t="shared" si="2"/>
        <v>6</v>
      </c>
      <c r="AY15" s="7">
        <f t="shared" si="3"/>
        <v>22</v>
      </c>
      <c r="AZ15" s="7" t="s">
        <v>84</v>
      </c>
      <c r="BA15" s="7">
        <v>1</v>
      </c>
      <c r="BB15" s="7">
        <v>0</v>
      </c>
      <c r="BC15" s="7">
        <v>0</v>
      </c>
      <c r="BD15" s="7">
        <v>1</v>
      </c>
      <c r="BE15" s="7">
        <v>2</v>
      </c>
      <c r="BF15" s="7" t="s">
        <v>84</v>
      </c>
      <c r="BG15" s="7">
        <v>1</v>
      </c>
      <c r="BH15" s="7">
        <v>1</v>
      </c>
      <c r="BI15" s="7">
        <v>1</v>
      </c>
      <c r="BJ15" s="7">
        <v>1</v>
      </c>
      <c r="BK15" s="7">
        <v>1</v>
      </c>
      <c r="BL15" s="7">
        <v>1</v>
      </c>
      <c r="BM15" s="7">
        <f t="shared" si="9"/>
        <v>6</v>
      </c>
      <c r="BN15" s="7" t="s">
        <v>84</v>
      </c>
      <c r="BO15" s="7">
        <v>1</v>
      </c>
      <c r="BP15" s="7">
        <v>1</v>
      </c>
      <c r="BQ15" s="7">
        <v>1</v>
      </c>
      <c r="BR15" s="7">
        <v>1</v>
      </c>
      <c r="BS15" s="7">
        <v>1</v>
      </c>
      <c r="BT15" s="7">
        <v>1</v>
      </c>
      <c r="BU15" s="20">
        <v>6</v>
      </c>
      <c r="BV15" s="21"/>
      <c r="BW15" s="9" t="s">
        <v>84</v>
      </c>
      <c r="BX15" s="7">
        <f t="shared" si="6"/>
        <v>49</v>
      </c>
      <c r="BY15" s="7" t="s">
        <v>84</v>
      </c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</row>
    <row r="16" spans="1:115" s="4" customFormat="1" x14ac:dyDescent="0.35">
      <c r="A16" s="7" t="s">
        <v>56</v>
      </c>
      <c r="B16" s="7" t="s">
        <v>70</v>
      </c>
      <c r="C16" s="7" t="s">
        <v>98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f t="shared" si="7"/>
        <v>6</v>
      </c>
      <c r="K16" s="7">
        <v>1</v>
      </c>
      <c r="L16" s="7">
        <v>1</v>
      </c>
      <c r="M16" s="7">
        <v>0</v>
      </c>
      <c r="N16" s="7">
        <v>0</v>
      </c>
      <c r="O16" s="7">
        <v>0</v>
      </c>
      <c r="P16" s="7">
        <f t="shared" si="10"/>
        <v>2</v>
      </c>
      <c r="Q16" s="7">
        <v>1</v>
      </c>
      <c r="R16" s="7">
        <v>1</v>
      </c>
      <c r="S16" s="7">
        <v>1</v>
      </c>
      <c r="T16" s="7">
        <v>0</v>
      </c>
      <c r="U16" s="7">
        <v>0</v>
      </c>
      <c r="V16" s="7">
        <v>3</v>
      </c>
      <c r="W16" s="7">
        <f t="shared" si="4"/>
        <v>11</v>
      </c>
      <c r="X16" s="7" t="s">
        <v>84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f t="shared" si="5"/>
        <v>5</v>
      </c>
      <c r="AE16" s="7">
        <v>1</v>
      </c>
      <c r="AF16" s="7">
        <v>1</v>
      </c>
      <c r="AG16" s="7">
        <v>1</v>
      </c>
      <c r="AH16" s="7">
        <v>1</v>
      </c>
      <c r="AI16" s="7">
        <v>1</v>
      </c>
      <c r="AJ16" s="7">
        <f t="shared" si="0"/>
        <v>5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>
        <f t="shared" si="1"/>
        <v>6</v>
      </c>
      <c r="AR16" s="7">
        <v>1</v>
      </c>
      <c r="AS16" s="7">
        <v>1</v>
      </c>
      <c r="AT16" s="7">
        <v>1</v>
      </c>
      <c r="AU16" s="7">
        <v>1</v>
      </c>
      <c r="AV16" s="7">
        <v>1</v>
      </c>
      <c r="AW16" s="7">
        <v>1</v>
      </c>
      <c r="AX16" s="7">
        <f t="shared" si="2"/>
        <v>6</v>
      </c>
      <c r="AY16" s="7">
        <f t="shared" si="3"/>
        <v>22</v>
      </c>
      <c r="AZ16" s="7" t="s">
        <v>84</v>
      </c>
      <c r="BA16" s="7">
        <v>1</v>
      </c>
      <c r="BB16" s="7">
        <v>1</v>
      </c>
      <c r="BC16" s="7">
        <v>0</v>
      </c>
      <c r="BD16" s="7">
        <v>1</v>
      </c>
      <c r="BE16" s="7">
        <v>3</v>
      </c>
      <c r="BF16" s="7" t="s">
        <v>84</v>
      </c>
      <c r="BG16" s="7">
        <v>1</v>
      </c>
      <c r="BH16" s="7">
        <v>1</v>
      </c>
      <c r="BI16" s="7">
        <v>1</v>
      </c>
      <c r="BJ16" s="7">
        <v>1</v>
      </c>
      <c r="BK16" s="7">
        <v>1</v>
      </c>
      <c r="BL16" s="7">
        <v>1</v>
      </c>
      <c r="BM16" s="7">
        <f t="shared" si="9"/>
        <v>6</v>
      </c>
      <c r="BN16" s="7" t="s">
        <v>84</v>
      </c>
      <c r="BO16" s="7">
        <v>1</v>
      </c>
      <c r="BP16" s="7">
        <v>1</v>
      </c>
      <c r="BQ16" s="7">
        <v>1</v>
      </c>
      <c r="BR16" s="7">
        <v>1</v>
      </c>
      <c r="BS16" s="7">
        <v>0</v>
      </c>
      <c r="BT16" s="7">
        <v>0</v>
      </c>
      <c r="BU16" s="20">
        <v>4</v>
      </c>
      <c r="BV16" s="21"/>
      <c r="BW16" s="9" t="s">
        <v>84</v>
      </c>
      <c r="BX16" s="7">
        <f t="shared" si="6"/>
        <v>46</v>
      </c>
      <c r="BY16" s="7" t="s">
        <v>84</v>
      </c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</row>
    <row r="17" spans="1:115" s="4" customFormat="1" x14ac:dyDescent="0.35">
      <c r="A17" s="7" t="s">
        <v>57</v>
      </c>
      <c r="B17" s="7" t="s">
        <v>70</v>
      </c>
      <c r="C17" s="7" t="s">
        <v>97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f t="shared" si="7"/>
        <v>6</v>
      </c>
      <c r="K17" s="7">
        <v>1</v>
      </c>
      <c r="L17" s="7">
        <v>1</v>
      </c>
      <c r="M17" s="7">
        <v>0</v>
      </c>
      <c r="N17" s="7">
        <v>0</v>
      </c>
      <c r="O17" s="7">
        <v>1</v>
      </c>
      <c r="P17" s="7">
        <f t="shared" si="10"/>
        <v>3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5</v>
      </c>
      <c r="W17" s="7">
        <f t="shared" si="4"/>
        <v>14</v>
      </c>
      <c r="X17" s="7" t="s">
        <v>84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f t="shared" si="5"/>
        <v>5</v>
      </c>
      <c r="AE17" s="7">
        <v>1</v>
      </c>
      <c r="AF17" s="7">
        <v>1</v>
      </c>
      <c r="AG17" s="7">
        <v>1</v>
      </c>
      <c r="AH17" s="7">
        <v>1</v>
      </c>
      <c r="AI17" s="7">
        <v>1</v>
      </c>
      <c r="AJ17" s="7">
        <f t="shared" si="0"/>
        <v>5</v>
      </c>
      <c r="AK17" s="7">
        <v>1</v>
      </c>
      <c r="AL17" s="7">
        <v>1</v>
      </c>
      <c r="AM17" s="7">
        <v>1</v>
      </c>
      <c r="AN17" s="7">
        <v>1</v>
      </c>
      <c r="AO17" s="7">
        <v>1</v>
      </c>
      <c r="AP17" s="7">
        <v>1</v>
      </c>
      <c r="AQ17" s="7">
        <f t="shared" si="1"/>
        <v>6</v>
      </c>
      <c r="AR17" s="7">
        <v>1</v>
      </c>
      <c r="AS17" s="7">
        <v>1</v>
      </c>
      <c r="AT17" s="7">
        <v>1</v>
      </c>
      <c r="AU17" s="7">
        <v>1</v>
      </c>
      <c r="AV17" s="7">
        <v>1</v>
      </c>
      <c r="AW17" s="7">
        <v>1</v>
      </c>
      <c r="AX17" s="7">
        <f t="shared" si="2"/>
        <v>6</v>
      </c>
      <c r="AY17" s="7">
        <f t="shared" si="3"/>
        <v>22</v>
      </c>
      <c r="AZ17" s="7" t="s">
        <v>84</v>
      </c>
      <c r="BA17" s="7">
        <v>1</v>
      </c>
      <c r="BB17" s="7">
        <v>1</v>
      </c>
      <c r="BC17" s="7">
        <v>1</v>
      </c>
      <c r="BD17" s="7">
        <v>1</v>
      </c>
      <c r="BE17" s="7">
        <v>4</v>
      </c>
      <c r="BF17" s="7" t="s">
        <v>84</v>
      </c>
      <c r="BG17" s="7">
        <v>1</v>
      </c>
      <c r="BH17" s="7">
        <v>1</v>
      </c>
      <c r="BI17" s="7">
        <v>1</v>
      </c>
      <c r="BJ17" s="7">
        <v>0</v>
      </c>
      <c r="BK17" s="7">
        <v>1</v>
      </c>
      <c r="BL17" s="7">
        <v>1</v>
      </c>
      <c r="BM17" s="7">
        <f t="shared" si="9"/>
        <v>5</v>
      </c>
      <c r="BN17" s="7" t="s">
        <v>84</v>
      </c>
      <c r="BO17" s="7">
        <v>1</v>
      </c>
      <c r="BP17" s="7">
        <v>1</v>
      </c>
      <c r="BQ17" s="7">
        <v>1</v>
      </c>
      <c r="BR17" s="7">
        <v>1</v>
      </c>
      <c r="BS17" s="7">
        <v>1</v>
      </c>
      <c r="BT17" s="7">
        <v>1</v>
      </c>
      <c r="BU17" s="20">
        <v>6</v>
      </c>
      <c r="BV17" s="21"/>
      <c r="BW17" s="9" t="s">
        <v>84</v>
      </c>
      <c r="BX17" s="7">
        <f t="shared" si="6"/>
        <v>51</v>
      </c>
      <c r="BY17" s="7" t="s">
        <v>84</v>
      </c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</row>
    <row r="18" spans="1:115" s="4" customFormat="1" x14ac:dyDescent="0.35">
      <c r="A18" s="7" t="s">
        <v>58</v>
      </c>
      <c r="B18" s="7" t="s">
        <v>69</v>
      </c>
      <c r="C18" s="7" t="s">
        <v>97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f t="shared" si="7"/>
        <v>6</v>
      </c>
      <c r="K18" s="7">
        <v>1</v>
      </c>
      <c r="L18" s="7">
        <v>1</v>
      </c>
      <c r="M18" s="7">
        <v>1</v>
      </c>
      <c r="N18" s="7">
        <v>1</v>
      </c>
      <c r="O18" s="7">
        <v>0</v>
      </c>
      <c r="P18" s="7">
        <f t="shared" si="10"/>
        <v>4</v>
      </c>
      <c r="Q18" s="7">
        <v>1</v>
      </c>
      <c r="R18" s="7">
        <v>1</v>
      </c>
      <c r="S18" s="7">
        <v>1</v>
      </c>
      <c r="T18" s="7">
        <v>1</v>
      </c>
      <c r="U18" s="7">
        <v>0</v>
      </c>
      <c r="V18" s="7">
        <v>4</v>
      </c>
      <c r="W18" s="7">
        <f t="shared" si="4"/>
        <v>14</v>
      </c>
      <c r="X18" s="7" t="s">
        <v>84</v>
      </c>
      <c r="Y18" s="7">
        <v>1</v>
      </c>
      <c r="Z18" s="7">
        <v>1</v>
      </c>
      <c r="AA18" s="7">
        <v>1</v>
      </c>
      <c r="AB18" s="7">
        <v>0</v>
      </c>
      <c r="AC18" s="7">
        <v>0</v>
      </c>
      <c r="AD18" s="7">
        <f t="shared" si="5"/>
        <v>3</v>
      </c>
      <c r="AE18" s="7">
        <v>1</v>
      </c>
      <c r="AF18" s="7">
        <v>1</v>
      </c>
      <c r="AG18" s="7">
        <v>1</v>
      </c>
      <c r="AH18" s="7">
        <v>0</v>
      </c>
      <c r="AI18" s="7">
        <v>0</v>
      </c>
      <c r="AJ18" s="7">
        <v>3</v>
      </c>
      <c r="AK18" s="7">
        <v>1</v>
      </c>
      <c r="AL18" s="7">
        <v>1</v>
      </c>
      <c r="AM18" s="7">
        <v>1</v>
      </c>
      <c r="AN18" s="7">
        <v>1</v>
      </c>
      <c r="AO18" s="7">
        <v>1</v>
      </c>
      <c r="AP18" s="7">
        <v>0</v>
      </c>
      <c r="AQ18" s="7">
        <f t="shared" si="1"/>
        <v>5</v>
      </c>
      <c r="AR18" s="7">
        <v>1</v>
      </c>
      <c r="AS18" s="7">
        <v>1</v>
      </c>
      <c r="AT18" s="7">
        <v>1</v>
      </c>
      <c r="AU18" s="7">
        <v>1</v>
      </c>
      <c r="AV18" s="7">
        <v>1</v>
      </c>
      <c r="AW18" s="7">
        <v>0</v>
      </c>
      <c r="AX18" s="7">
        <f t="shared" si="2"/>
        <v>5</v>
      </c>
      <c r="AY18" s="7">
        <f t="shared" si="3"/>
        <v>16</v>
      </c>
      <c r="AZ18" s="7" t="s">
        <v>84</v>
      </c>
      <c r="BA18" s="7">
        <v>1</v>
      </c>
      <c r="BB18" s="7">
        <v>0</v>
      </c>
      <c r="BC18" s="7">
        <v>0</v>
      </c>
      <c r="BD18" s="7">
        <v>1</v>
      </c>
      <c r="BE18" s="7">
        <v>2</v>
      </c>
      <c r="BF18" s="7" t="s">
        <v>84</v>
      </c>
      <c r="BG18" s="7">
        <v>1</v>
      </c>
      <c r="BH18" s="7">
        <v>1</v>
      </c>
      <c r="BI18" s="7">
        <v>0</v>
      </c>
      <c r="BJ18" s="7">
        <v>0</v>
      </c>
      <c r="BK18" s="7">
        <v>1</v>
      </c>
      <c r="BL18" s="7">
        <v>1</v>
      </c>
      <c r="BM18" s="7">
        <f t="shared" si="9"/>
        <v>4</v>
      </c>
      <c r="BN18" s="7" t="s">
        <v>84</v>
      </c>
      <c r="BO18" s="7">
        <v>1</v>
      </c>
      <c r="BP18" s="7">
        <v>1</v>
      </c>
      <c r="BQ18" s="7">
        <v>1</v>
      </c>
      <c r="BR18" s="7">
        <v>1</v>
      </c>
      <c r="BS18" s="7">
        <v>1</v>
      </c>
      <c r="BT18" s="7">
        <v>1</v>
      </c>
      <c r="BU18" s="20">
        <v>6</v>
      </c>
      <c r="BV18" s="21"/>
      <c r="BW18" s="9" t="s">
        <v>84</v>
      </c>
      <c r="BX18" s="7">
        <f t="shared" si="6"/>
        <v>42</v>
      </c>
      <c r="BY18" s="7" t="s">
        <v>84</v>
      </c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</row>
    <row r="19" spans="1:115" s="5" customFormat="1" x14ac:dyDescent="0.35">
      <c r="A19" s="7" t="s">
        <v>59</v>
      </c>
      <c r="B19" s="7" t="s">
        <v>78</v>
      </c>
      <c r="C19" s="7" t="s">
        <v>97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0</v>
      </c>
      <c r="J19" s="7">
        <f t="shared" si="7"/>
        <v>5</v>
      </c>
      <c r="K19" s="7">
        <v>1</v>
      </c>
      <c r="L19" s="7">
        <v>1</v>
      </c>
      <c r="M19" s="7">
        <v>0</v>
      </c>
      <c r="N19" s="7">
        <v>0</v>
      </c>
      <c r="O19" s="7">
        <v>1</v>
      </c>
      <c r="P19" s="7">
        <f t="shared" si="10"/>
        <v>3</v>
      </c>
      <c r="Q19" s="7">
        <v>1</v>
      </c>
      <c r="R19" s="7">
        <v>1</v>
      </c>
      <c r="S19" s="7">
        <v>1</v>
      </c>
      <c r="T19" s="7">
        <v>1</v>
      </c>
      <c r="U19" s="7">
        <v>0</v>
      </c>
      <c r="V19" s="7">
        <v>4</v>
      </c>
      <c r="W19" s="7">
        <f t="shared" si="4"/>
        <v>12</v>
      </c>
      <c r="X19" s="7" t="s">
        <v>84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>
        <f t="shared" si="5"/>
        <v>5</v>
      </c>
      <c r="AE19" s="7">
        <v>1</v>
      </c>
      <c r="AF19" s="7">
        <v>1</v>
      </c>
      <c r="AG19" s="7">
        <v>1</v>
      </c>
      <c r="AH19" s="7">
        <v>1</v>
      </c>
      <c r="AI19" s="7">
        <v>1</v>
      </c>
      <c r="AJ19" s="7">
        <f>SUM(AE19:AI19)</f>
        <v>5</v>
      </c>
      <c r="AK19" s="7">
        <v>1</v>
      </c>
      <c r="AL19" s="7">
        <v>1</v>
      </c>
      <c r="AM19" s="7">
        <v>1</v>
      </c>
      <c r="AN19" s="7">
        <v>1</v>
      </c>
      <c r="AO19" s="7">
        <v>1</v>
      </c>
      <c r="AP19" s="7">
        <v>1</v>
      </c>
      <c r="AQ19" s="7">
        <f t="shared" si="1"/>
        <v>6</v>
      </c>
      <c r="AR19" s="7">
        <v>1</v>
      </c>
      <c r="AS19" s="7">
        <v>1</v>
      </c>
      <c r="AT19" s="7">
        <v>1</v>
      </c>
      <c r="AU19" s="7">
        <v>1</v>
      </c>
      <c r="AV19" s="7">
        <v>1</v>
      </c>
      <c r="AW19" s="7">
        <v>0</v>
      </c>
      <c r="AX19" s="7">
        <f t="shared" si="2"/>
        <v>5</v>
      </c>
      <c r="AY19" s="7">
        <f t="shared" si="3"/>
        <v>21</v>
      </c>
      <c r="AZ19" s="7" t="s">
        <v>84</v>
      </c>
      <c r="BA19" s="7">
        <v>1</v>
      </c>
      <c r="BB19" s="7">
        <v>1</v>
      </c>
      <c r="BC19" s="7">
        <v>1</v>
      </c>
      <c r="BD19" s="7">
        <v>1</v>
      </c>
      <c r="BE19" s="7">
        <v>4</v>
      </c>
      <c r="BF19" s="7" t="s">
        <v>84</v>
      </c>
      <c r="BG19" s="7">
        <v>1</v>
      </c>
      <c r="BH19" s="7">
        <v>1</v>
      </c>
      <c r="BI19" s="7">
        <v>1</v>
      </c>
      <c r="BJ19" s="7">
        <v>1</v>
      </c>
      <c r="BK19" s="7">
        <v>0</v>
      </c>
      <c r="BL19" s="7">
        <v>1</v>
      </c>
      <c r="BM19" s="7">
        <f t="shared" si="9"/>
        <v>5</v>
      </c>
      <c r="BN19" s="7" t="s">
        <v>84</v>
      </c>
      <c r="BO19" s="7">
        <v>1</v>
      </c>
      <c r="BP19" s="7">
        <v>1</v>
      </c>
      <c r="BQ19" s="7">
        <v>1</v>
      </c>
      <c r="BR19" s="7">
        <v>1</v>
      </c>
      <c r="BS19" s="7">
        <v>0</v>
      </c>
      <c r="BT19" s="7">
        <v>0</v>
      </c>
      <c r="BU19" s="20">
        <v>4</v>
      </c>
      <c r="BV19" s="21"/>
      <c r="BW19" s="9" t="s">
        <v>84</v>
      </c>
      <c r="BX19" s="7">
        <f t="shared" si="6"/>
        <v>46</v>
      </c>
      <c r="BY19" s="7" t="s">
        <v>84</v>
      </c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</row>
    <row r="20" spans="1:115" s="3" customFormat="1" x14ac:dyDescent="0.35">
      <c r="A20" s="7" t="s">
        <v>60</v>
      </c>
      <c r="B20" s="7" t="s">
        <v>77</v>
      </c>
      <c r="C20" s="7" t="s">
        <v>98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0</v>
      </c>
      <c r="J20" s="7">
        <f t="shared" si="7"/>
        <v>5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10"/>
        <v>1</v>
      </c>
      <c r="Q20" s="7">
        <v>1</v>
      </c>
      <c r="R20" s="7">
        <v>1</v>
      </c>
      <c r="S20" s="7">
        <v>0</v>
      </c>
      <c r="T20" s="7">
        <v>0</v>
      </c>
      <c r="U20" s="7">
        <v>0</v>
      </c>
      <c r="V20" s="7">
        <v>2</v>
      </c>
      <c r="W20" s="7">
        <f t="shared" si="4"/>
        <v>8</v>
      </c>
      <c r="X20" s="7" t="s">
        <v>85</v>
      </c>
      <c r="Y20" s="7">
        <v>1</v>
      </c>
      <c r="Z20" s="7">
        <v>1</v>
      </c>
      <c r="AA20" s="7">
        <v>1</v>
      </c>
      <c r="AB20" s="7">
        <v>0</v>
      </c>
      <c r="AC20" s="7">
        <v>0</v>
      </c>
      <c r="AD20" s="7">
        <f t="shared" si="5"/>
        <v>3</v>
      </c>
      <c r="AE20" s="7">
        <v>1</v>
      </c>
      <c r="AF20" s="7">
        <v>1</v>
      </c>
      <c r="AG20" s="7">
        <v>1</v>
      </c>
      <c r="AH20" s="7">
        <v>0</v>
      </c>
      <c r="AI20" s="7">
        <v>0</v>
      </c>
      <c r="AJ20" s="7">
        <f>SUM(AE20:AI20)</f>
        <v>3</v>
      </c>
      <c r="AK20" s="7">
        <v>1</v>
      </c>
      <c r="AL20" s="7">
        <v>1</v>
      </c>
      <c r="AM20" s="7">
        <v>1</v>
      </c>
      <c r="AN20" s="7">
        <v>1</v>
      </c>
      <c r="AO20" s="7">
        <v>1</v>
      </c>
      <c r="AP20" s="7">
        <v>1</v>
      </c>
      <c r="AQ20" s="7">
        <f t="shared" si="1"/>
        <v>6</v>
      </c>
      <c r="AR20" s="7">
        <v>1</v>
      </c>
      <c r="AS20" s="7">
        <v>1</v>
      </c>
      <c r="AT20" s="7">
        <v>1</v>
      </c>
      <c r="AU20" s="7">
        <v>1</v>
      </c>
      <c r="AV20" s="7">
        <v>1</v>
      </c>
      <c r="AW20" s="7">
        <v>1</v>
      </c>
      <c r="AX20" s="7">
        <f t="shared" si="2"/>
        <v>6</v>
      </c>
      <c r="AY20" s="7">
        <f t="shared" si="3"/>
        <v>18</v>
      </c>
      <c r="AZ20" s="7" t="s">
        <v>84</v>
      </c>
      <c r="BA20" s="7">
        <v>1</v>
      </c>
      <c r="BB20" s="7">
        <v>1</v>
      </c>
      <c r="BC20" s="7">
        <v>0</v>
      </c>
      <c r="BD20" s="7">
        <v>1</v>
      </c>
      <c r="BE20" s="7">
        <v>3</v>
      </c>
      <c r="BF20" s="7" t="s">
        <v>84</v>
      </c>
      <c r="BG20" s="7">
        <v>1</v>
      </c>
      <c r="BH20" s="7">
        <v>1</v>
      </c>
      <c r="BI20" s="7">
        <v>1</v>
      </c>
      <c r="BJ20" s="7">
        <v>1</v>
      </c>
      <c r="BK20" s="7">
        <v>1</v>
      </c>
      <c r="BL20" s="7">
        <v>1</v>
      </c>
      <c r="BM20" s="7">
        <f t="shared" si="9"/>
        <v>6</v>
      </c>
      <c r="BN20" s="7" t="s">
        <v>84</v>
      </c>
      <c r="BO20" s="7">
        <v>1</v>
      </c>
      <c r="BP20" s="7">
        <v>1</v>
      </c>
      <c r="BQ20" s="7">
        <v>1</v>
      </c>
      <c r="BR20" s="7">
        <v>1</v>
      </c>
      <c r="BS20" s="7">
        <v>0</v>
      </c>
      <c r="BT20" s="7">
        <v>0</v>
      </c>
      <c r="BU20" s="20">
        <v>4</v>
      </c>
      <c r="BV20" s="21"/>
      <c r="BW20" s="9" t="s">
        <v>84</v>
      </c>
      <c r="BX20" s="7">
        <f t="shared" si="6"/>
        <v>39</v>
      </c>
      <c r="BY20" s="7" t="s">
        <v>84</v>
      </c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</row>
    <row r="21" spans="1:115" s="3" customFormat="1" x14ac:dyDescent="0.35">
      <c r="A21" s="7" t="s">
        <v>61</v>
      </c>
      <c r="B21" s="7" t="s">
        <v>76</v>
      </c>
      <c r="C21" s="7" t="s">
        <v>98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f t="shared" si="7"/>
        <v>6</v>
      </c>
      <c r="K21" s="7">
        <v>1</v>
      </c>
      <c r="L21" s="7">
        <v>1</v>
      </c>
      <c r="M21" s="7">
        <v>1</v>
      </c>
      <c r="N21" s="7">
        <v>1</v>
      </c>
      <c r="O21" s="7">
        <v>0</v>
      </c>
      <c r="P21" s="7">
        <f t="shared" si="10"/>
        <v>4</v>
      </c>
      <c r="Q21" s="7">
        <v>1</v>
      </c>
      <c r="R21" s="7">
        <v>1</v>
      </c>
      <c r="S21" s="7">
        <v>1</v>
      </c>
      <c r="T21" s="7">
        <v>1</v>
      </c>
      <c r="U21" s="7">
        <v>0</v>
      </c>
      <c r="V21" s="7">
        <v>4</v>
      </c>
      <c r="W21" s="7">
        <f t="shared" si="4"/>
        <v>14</v>
      </c>
      <c r="X21" s="7" t="s">
        <v>84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>
        <f t="shared" si="5"/>
        <v>5</v>
      </c>
      <c r="AE21" s="7">
        <v>1</v>
      </c>
      <c r="AF21" s="7">
        <v>1</v>
      </c>
      <c r="AG21" s="7">
        <v>1</v>
      </c>
      <c r="AH21" s="7">
        <v>1</v>
      </c>
      <c r="AI21" s="7">
        <v>1</v>
      </c>
      <c r="AJ21" s="7">
        <v>5</v>
      </c>
      <c r="AK21" s="7">
        <v>1</v>
      </c>
      <c r="AL21" s="7">
        <v>1</v>
      </c>
      <c r="AM21" s="7">
        <v>1</v>
      </c>
      <c r="AN21" s="7">
        <v>1</v>
      </c>
      <c r="AO21" s="7">
        <v>1</v>
      </c>
      <c r="AP21" s="7">
        <v>1</v>
      </c>
      <c r="AQ21" s="7">
        <f t="shared" si="1"/>
        <v>6</v>
      </c>
      <c r="AR21" s="7">
        <v>1</v>
      </c>
      <c r="AS21" s="7">
        <v>1</v>
      </c>
      <c r="AT21" s="7">
        <v>1</v>
      </c>
      <c r="AU21" s="7">
        <v>1</v>
      </c>
      <c r="AV21" s="7">
        <v>1</v>
      </c>
      <c r="AW21" s="7">
        <v>1</v>
      </c>
      <c r="AX21" s="7">
        <f t="shared" si="2"/>
        <v>6</v>
      </c>
      <c r="AY21" s="7">
        <f t="shared" si="3"/>
        <v>22</v>
      </c>
      <c r="AZ21" s="7" t="s">
        <v>84</v>
      </c>
      <c r="BA21" s="7">
        <v>1</v>
      </c>
      <c r="BB21" s="7">
        <v>1</v>
      </c>
      <c r="BC21" s="7">
        <v>1</v>
      </c>
      <c r="BD21" s="7">
        <v>1</v>
      </c>
      <c r="BE21" s="7">
        <v>4</v>
      </c>
      <c r="BF21" s="7" t="s">
        <v>84</v>
      </c>
      <c r="BG21" s="7">
        <v>1</v>
      </c>
      <c r="BH21" s="7">
        <v>1</v>
      </c>
      <c r="BI21" s="7">
        <v>1</v>
      </c>
      <c r="BJ21" s="7">
        <v>1</v>
      </c>
      <c r="BK21" s="7">
        <v>1</v>
      </c>
      <c r="BL21" s="7">
        <v>1</v>
      </c>
      <c r="BM21" s="7">
        <f t="shared" si="9"/>
        <v>6</v>
      </c>
      <c r="BN21" s="7" t="s">
        <v>84</v>
      </c>
      <c r="BO21" s="7">
        <v>1</v>
      </c>
      <c r="BP21" s="7">
        <v>1</v>
      </c>
      <c r="BQ21" s="7">
        <v>1</v>
      </c>
      <c r="BR21" s="7">
        <v>1</v>
      </c>
      <c r="BS21" s="7">
        <v>1</v>
      </c>
      <c r="BT21" s="7">
        <v>1</v>
      </c>
      <c r="BU21" s="20">
        <v>6</v>
      </c>
      <c r="BV21" s="21"/>
      <c r="BW21" s="9" t="s">
        <v>84</v>
      </c>
      <c r="BX21" s="7">
        <f t="shared" si="6"/>
        <v>52</v>
      </c>
      <c r="BY21" s="7" t="s">
        <v>84</v>
      </c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</row>
    <row r="22" spans="1:115" s="3" customFormat="1" x14ac:dyDescent="0.35">
      <c r="A22" s="7" t="s">
        <v>62</v>
      </c>
      <c r="B22" s="7" t="s">
        <v>76</v>
      </c>
      <c r="C22" s="7" t="s">
        <v>98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f t="shared" si="7"/>
        <v>6</v>
      </c>
      <c r="K22" s="7">
        <v>1</v>
      </c>
      <c r="L22" s="7">
        <v>1</v>
      </c>
      <c r="M22" s="7">
        <v>1</v>
      </c>
      <c r="N22" s="7">
        <v>1</v>
      </c>
      <c r="O22" s="7">
        <v>0</v>
      </c>
      <c r="P22" s="7">
        <f t="shared" si="10"/>
        <v>4</v>
      </c>
      <c r="Q22" s="7">
        <v>1</v>
      </c>
      <c r="R22" s="7">
        <v>1</v>
      </c>
      <c r="S22" s="7">
        <v>1</v>
      </c>
      <c r="T22" s="7">
        <v>0</v>
      </c>
      <c r="U22" s="7">
        <v>0</v>
      </c>
      <c r="V22" s="7">
        <v>3</v>
      </c>
      <c r="W22" s="7">
        <f t="shared" si="4"/>
        <v>13</v>
      </c>
      <c r="X22" s="7" t="s">
        <v>84</v>
      </c>
      <c r="Y22" s="7">
        <v>1</v>
      </c>
      <c r="Z22" s="7">
        <v>1</v>
      </c>
      <c r="AA22" s="7">
        <v>0</v>
      </c>
      <c r="AB22" s="7">
        <v>1</v>
      </c>
      <c r="AC22" s="7">
        <v>1</v>
      </c>
      <c r="AD22" s="7">
        <f t="shared" si="5"/>
        <v>4</v>
      </c>
      <c r="AE22" s="7">
        <v>1</v>
      </c>
      <c r="AF22" s="7">
        <v>1</v>
      </c>
      <c r="AG22" s="7">
        <v>1</v>
      </c>
      <c r="AH22" s="7">
        <v>1</v>
      </c>
      <c r="AI22" s="7">
        <v>1</v>
      </c>
      <c r="AJ22" s="7">
        <v>5</v>
      </c>
      <c r="AK22" s="7">
        <v>1</v>
      </c>
      <c r="AL22" s="7">
        <v>1</v>
      </c>
      <c r="AM22" s="7">
        <v>1</v>
      </c>
      <c r="AN22" s="7">
        <v>1</v>
      </c>
      <c r="AO22" s="7">
        <v>1</v>
      </c>
      <c r="AP22" s="7">
        <v>1</v>
      </c>
      <c r="AQ22" s="7">
        <f t="shared" si="1"/>
        <v>6</v>
      </c>
      <c r="AR22" s="7">
        <v>1</v>
      </c>
      <c r="AS22" s="7">
        <v>1</v>
      </c>
      <c r="AT22" s="7">
        <v>1</v>
      </c>
      <c r="AU22" s="7">
        <v>1</v>
      </c>
      <c r="AV22" s="7">
        <v>1</v>
      </c>
      <c r="AW22" s="7">
        <v>1</v>
      </c>
      <c r="AX22" s="7">
        <f t="shared" si="2"/>
        <v>6</v>
      </c>
      <c r="AY22" s="7">
        <f t="shared" si="3"/>
        <v>21</v>
      </c>
      <c r="AZ22" s="7" t="s">
        <v>84</v>
      </c>
      <c r="BA22" s="7">
        <v>1</v>
      </c>
      <c r="BB22" s="7">
        <v>1</v>
      </c>
      <c r="BC22" s="7">
        <v>1</v>
      </c>
      <c r="BD22" s="7">
        <v>0</v>
      </c>
      <c r="BE22" s="7">
        <v>3</v>
      </c>
      <c r="BF22" s="7" t="s">
        <v>84</v>
      </c>
      <c r="BG22" s="7">
        <v>1</v>
      </c>
      <c r="BH22" s="7">
        <v>1</v>
      </c>
      <c r="BI22" s="7">
        <v>1</v>
      </c>
      <c r="BJ22" s="7">
        <v>1</v>
      </c>
      <c r="BK22" s="7">
        <v>1</v>
      </c>
      <c r="BL22" s="7">
        <v>1</v>
      </c>
      <c r="BM22" s="7">
        <f t="shared" si="9"/>
        <v>6</v>
      </c>
      <c r="BN22" s="7" t="s">
        <v>84</v>
      </c>
      <c r="BO22" s="7">
        <v>1</v>
      </c>
      <c r="BP22" s="7">
        <v>1</v>
      </c>
      <c r="BQ22" s="7">
        <v>1</v>
      </c>
      <c r="BR22" s="7">
        <v>1</v>
      </c>
      <c r="BS22" s="7">
        <v>1</v>
      </c>
      <c r="BT22" s="7">
        <v>1</v>
      </c>
      <c r="BU22" s="20">
        <v>6</v>
      </c>
      <c r="BV22" s="21"/>
      <c r="BW22" s="9" t="s">
        <v>84</v>
      </c>
      <c r="BX22" s="7">
        <f t="shared" si="6"/>
        <v>49</v>
      </c>
      <c r="BY22" s="7" t="s">
        <v>84</v>
      </c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</row>
    <row r="23" spans="1:115" s="3" customFormat="1" x14ac:dyDescent="0.35">
      <c r="A23" s="7" t="s">
        <v>63</v>
      </c>
      <c r="B23" s="7" t="s">
        <v>77</v>
      </c>
      <c r="C23" s="7" t="s">
        <v>98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f t="shared" si="7"/>
        <v>6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f t="shared" si="10"/>
        <v>5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6</v>
      </c>
      <c r="W23" s="7">
        <f t="shared" si="4"/>
        <v>17</v>
      </c>
      <c r="X23" s="7" t="s">
        <v>84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>
        <f t="shared" si="5"/>
        <v>5</v>
      </c>
      <c r="AE23" s="7">
        <v>1</v>
      </c>
      <c r="AF23" s="7">
        <v>1</v>
      </c>
      <c r="AG23" s="7">
        <v>1</v>
      </c>
      <c r="AH23" s="7">
        <v>1</v>
      </c>
      <c r="AI23" s="7">
        <v>1</v>
      </c>
      <c r="AJ23" s="7">
        <v>5</v>
      </c>
      <c r="AK23" s="7">
        <v>1</v>
      </c>
      <c r="AL23" s="7">
        <v>1</v>
      </c>
      <c r="AM23" s="7">
        <v>1</v>
      </c>
      <c r="AN23" s="7">
        <v>1</v>
      </c>
      <c r="AO23" s="7">
        <v>1</v>
      </c>
      <c r="AP23" s="7">
        <v>1</v>
      </c>
      <c r="AQ23" s="7">
        <f t="shared" si="1"/>
        <v>6</v>
      </c>
      <c r="AR23" s="7">
        <v>1</v>
      </c>
      <c r="AS23" s="7">
        <v>1</v>
      </c>
      <c r="AT23" s="7">
        <v>1</v>
      </c>
      <c r="AU23" s="7">
        <v>1</v>
      </c>
      <c r="AV23" s="7">
        <v>1</v>
      </c>
      <c r="AW23" s="7">
        <v>1</v>
      </c>
      <c r="AX23" s="7">
        <f t="shared" si="2"/>
        <v>6</v>
      </c>
      <c r="AY23" s="7">
        <f t="shared" si="3"/>
        <v>22</v>
      </c>
      <c r="AZ23" s="7" t="s">
        <v>84</v>
      </c>
      <c r="BA23" s="7">
        <v>1</v>
      </c>
      <c r="BB23" s="7">
        <v>1</v>
      </c>
      <c r="BC23" s="7">
        <v>1</v>
      </c>
      <c r="BD23" s="7">
        <v>1</v>
      </c>
      <c r="BE23" s="7">
        <v>4</v>
      </c>
      <c r="BF23" s="7" t="s">
        <v>84</v>
      </c>
      <c r="BG23" s="7">
        <v>1</v>
      </c>
      <c r="BH23" s="7">
        <v>1</v>
      </c>
      <c r="BI23" s="7">
        <v>1</v>
      </c>
      <c r="BJ23" s="7">
        <v>1</v>
      </c>
      <c r="BK23" s="7">
        <v>1</v>
      </c>
      <c r="BL23" s="7">
        <v>1</v>
      </c>
      <c r="BM23" s="7">
        <f t="shared" si="9"/>
        <v>6</v>
      </c>
      <c r="BN23" s="7" t="s">
        <v>84</v>
      </c>
      <c r="BO23" s="7">
        <v>1</v>
      </c>
      <c r="BP23" s="7">
        <v>1</v>
      </c>
      <c r="BQ23" s="7">
        <v>1</v>
      </c>
      <c r="BR23" s="7">
        <v>1</v>
      </c>
      <c r="BS23" s="7">
        <v>1</v>
      </c>
      <c r="BT23" s="7">
        <v>1</v>
      </c>
      <c r="BU23" s="20">
        <v>6</v>
      </c>
      <c r="BV23" s="21"/>
      <c r="BW23" s="9" t="s">
        <v>84</v>
      </c>
      <c r="BX23" s="7">
        <f t="shared" si="6"/>
        <v>55</v>
      </c>
      <c r="BY23" s="7" t="s">
        <v>84</v>
      </c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</row>
    <row r="24" spans="1:115" s="2" customFormat="1" x14ac:dyDescent="0.35">
      <c r="A24" s="7" t="s">
        <v>99</v>
      </c>
      <c r="B24" s="7" t="s">
        <v>78</v>
      </c>
      <c r="C24" s="7" t="s">
        <v>97</v>
      </c>
      <c r="D24" s="7">
        <v>1</v>
      </c>
      <c r="E24" s="7">
        <v>1</v>
      </c>
      <c r="F24" s="7">
        <v>1</v>
      </c>
      <c r="G24" s="7">
        <v>1</v>
      </c>
      <c r="H24" s="7">
        <v>1</v>
      </c>
      <c r="I24" s="7">
        <v>1</v>
      </c>
      <c r="J24" s="7">
        <f t="shared" ref="J24" si="11">SUM(D24:I24)</f>
        <v>6</v>
      </c>
      <c r="K24" s="7">
        <v>1</v>
      </c>
      <c r="L24" s="7">
        <v>1</v>
      </c>
      <c r="M24" s="7">
        <v>1</v>
      </c>
      <c r="N24" s="7">
        <v>1</v>
      </c>
      <c r="O24" s="7">
        <v>0</v>
      </c>
      <c r="P24" s="7">
        <f t="shared" ref="P24" si="12">SUM(K24:O24)</f>
        <v>4</v>
      </c>
      <c r="Q24" s="7">
        <v>1</v>
      </c>
      <c r="R24" s="7">
        <v>1</v>
      </c>
      <c r="S24" s="7">
        <v>1</v>
      </c>
      <c r="T24" s="7">
        <v>1</v>
      </c>
      <c r="U24" s="7">
        <v>0</v>
      </c>
      <c r="V24" s="7">
        <f t="shared" ref="V24" si="13">SUM(Q24:U24)</f>
        <v>4</v>
      </c>
      <c r="W24" s="7">
        <f t="shared" ref="W24" si="14">SUM(J24+P24+V24)</f>
        <v>14</v>
      </c>
      <c r="X24" s="7" t="s">
        <v>84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>
        <f t="shared" ref="AD24" si="15">SUM(Y24:AC24)</f>
        <v>5</v>
      </c>
      <c r="AE24" s="7">
        <v>1</v>
      </c>
      <c r="AF24" s="7">
        <v>1</v>
      </c>
      <c r="AG24" s="7">
        <v>1</v>
      </c>
      <c r="AH24" s="7">
        <v>1</v>
      </c>
      <c r="AI24" s="7">
        <v>1</v>
      </c>
      <c r="AJ24" s="7">
        <f t="shared" ref="AJ24" si="16">SUM(AE24:AI24)</f>
        <v>5</v>
      </c>
      <c r="AK24" s="7">
        <v>1</v>
      </c>
      <c r="AL24" s="7">
        <v>1</v>
      </c>
      <c r="AM24" s="7">
        <v>1</v>
      </c>
      <c r="AN24" s="7">
        <v>1</v>
      </c>
      <c r="AO24" s="7">
        <v>1</v>
      </c>
      <c r="AP24" s="7">
        <v>1</v>
      </c>
      <c r="AQ24" s="7">
        <f t="shared" ref="AQ24" si="17">SUM(AK24:AP24)</f>
        <v>6</v>
      </c>
      <c r="AR24" s="7">
        <v>1</v>
      </c>
      <c r="AS24" s="7">
        <v>1</v>
      </c>
      <c r="AT24" s="7">
        <v>1</v>
      </c>
      <c r="AU24" s="7">
        <v>1</v>
      </c>
      <c r="AV24" s="7">
        <v>1</v>
      </c>
      <c r="AW24" s="7">
        <v>1</v>
      </c>
      <c r="AX24" s="7">
        <f t="shared" ref="AX24" si="18">SUM(AR24:AW24)</f>
        <v>6</v>
      </c>
      <c r="AY24" s="7">
        <f t="shared" ref="AY24" si="19">SUM(AD24+AJ24+AQ24+AX24)</f>
        <v>22</v>
      </c>
      <c r="AZ24" s="7" t="s">
        <v>84</v>
      </c>
      <c r="BA24" s="7">
        <v>1</v>
      </c>
      <c r="BB24" s="7">
        <v>1</v>
      </c>
      <c r="BC24" s="7">
        <v>1</v>
      </c>
      <c r="BD24" s="7">
        <v>1</v>
      </c>
      <c r="BE24" s="7">
        <v>4</v>
      </c>
      <c r="BF24" s="7" t="s">
        <v>84</v>
      </c>
      <c r="BG24" s="7">
        <v>1</v>
      </c>
      <c r="BH24" s="7">
        <v>1</v>
      </c>
      <c r="BI24" s="7">
        <v>1</v>
      </c>
      <c r="BJ24" s="7">
        <v>1</v>
      </c>
      <c r="BK24" s="7">
        <v>1</v>
      </c>
      <c r="BL24" s="7">
        <v>1</v>
      </c>
      <c r="BM24" s="7">
        <f t="shared" ref="BM24" si="20">SUM(BG24:BL24)</f>
        <v>6</v>
      </c>
      <c r="BN24" s="7" t="s">
        <v>84</v>
      </c>
      <c r="BO24" s="7">
        <v>1</v>
      </c>
      <c r="BP24" s="7">
        <v>1</v>
      </c>
      <c r="BQ24" s="7">
        <v>1</v>
      </c>
      <c r="BR24" s="7">
        <v>1</v>
      </c>
      <c r="BS24" s="7">
        <v>1</v>
      </c>
      <c r="BT24" s="7">
        <v>1</v>
      </c>
      <c r="BU24" s="20">
        <v>6</v>
      </c>
      <c r="BV24" s="21"/>
      <c r="BW24" s="9" t="s">
        <v>84</v>
      </c>
      <c r="BX24" s="7">
        <f t="shared" ref="BX24" si="21">SUM(W24+AY24+BE24+BM24+BU24)</f>
        <v>52</v>
      </c>
      <c r="BY24" s="7" t="s">
        <v>84</v>
      </c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</row>
  </sheetData>
  <mergeCells count="23">
    <mergeCell ref="BU17:BV17"/>
    <mergeCell ref="BU18:BV18"/>
    <mergeCell ref="BU24:BV24"/>
    <mergeCell ref="BU20:BV20"/>
    <mergeCell ref="BU21:BV21"/>
    <mergeCell ref="BU22:BV22"/>
    <mergeCell ref="BU23:BV23"/>
    <mergeCell ref="BU19:BV19"/>
    <mergeCell ref="BU14:BV14"/>
    <mergeCell ref="BU15:BV15"/>
    <mergeCell ref="BU16:BV16"/>
    <mergeCell ref="BU13:BV13"/>
    <mergeCell ref="BU2:BV2"/>
    <mergeCell ref="BU3:BV3"/>
    <mergeCell ref="BU4:BV4"/>
    <mergeCell ref="BU5:BV5"/>
    <mergeCell ref="BU6:BV6"/>
    <mergeCell ref="BU7:BV7"/>
    <mergeCell ref="BU8:BV8"/>
    <mergeCell ref="BU9:BV9"/>
    <mergeCell ref="BU10:BV10"/>
    <mergeCell ref="BU11:BV11"/>
    <mergeCell ref="BU12:BV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 test  </vt:lpstr>
      <vt:lpstr>Post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Rojas Castañeda</dc:creator>
  <cp:lastModifiedBy>MELISSA VARELA BRICENO</cp:lastModifiedBy>
  <dcterms:created xsi:type="dcterms:W3CDTF">2024-10-15T15:27:08Z</dcterms:created>
  <dcterms:modified xsi:type="dcterms:W3CDTF">2025-10-15T17:02:00Z</dcterms:modified>
</cp:coreProperties>
</file>