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1-EDICION FINAL\Edición final\39-4634 -Quiñones Gomez -Bryophyte diversity by substrate in a lower montane humid forest- ASH\"/>
    </mc:Choice>
  </mc:AlternateContent>
  <xr:revisionPtr revIDLastSave="222" documentId="11_5536E741A60D7C850B2FDF01E2267A35C01C584C" xr6:coauthVersionLast="47" xr6:coauthVersionMax="47" xr10:uidLastSave="{3AC68CAF-8F38-4AA6-9807-D5FC8CA4030B}"/>
  <bookViews>
    <workbookView xWindow="-120" yWindow="-120" windowWidth="20730" windowHeight="11040" firstSheet="5" activeTab="7" xr2:uid="{00000000-000D-0000-FFFF-FFFF00000000}"/>
  </bookViews>
  <sheets>
    <sheet name="MST1_Ocurrencias_sustrato" sheetId="1" r:id="rId1"/>
    <sheet name="MST2_Diversidad_alfa" sheetId="2" r:id="rId2"/>
    <sheet name="MST3_IVI_componentes" sheetId="3" r:id="rId3"/>
    <sheet name="MST4_Diversidad_beta" sheetId="4" r:id="rId4"/>
    <sheet name="MST5_Generos_registros" sheetId="5" r:id="rId5"/>
    <sheet name="MST6_Familias_registros" sheetId="6" r:id="rId6"/>
    <sheet name="MST7_Generos_cobertura" sheetId="7" r:id="rId7"/>
    <sheet name="MST8_Familias_cobertura" sheetId="8" r:id="rId8"/>
  </sheets>
  <definedNames>
    <definedName name="_xlnm._FilterDatabase" localSheetId="0" hidden="1">MST1_Ocurrencias_sustrato!$A$3:$F$68</definedName>
    <definedName name="_xlnm._FilterDatabase" localSheetId="1" hidden="1">MST2_Diversidad_alfa!$A$3:$E$16</definedName>
    <definedName name="_xlnm._FilterDatabase" localSheetId="2" hidden="1">MST3_IVI_componentes!$A$3:$L$69</definedName>
    <definedName name="_xlnm._FilterDatabase" localSheetId="3" hidden="1">MST4_Diversidad_beta!$A$3:$B$9</definedName>
    <definedName name="_xlnm._FilterDatabase" localSheetId="4" hidden="1">MST5_Generos_registros!$A$3:$B$43</definedName>
    <definedName name="_xlnm._FilterDatabase" localSheetId="5" hidden="1">MST6_Familias_registros!$A$3:$B$29</definedName>
    <definedName name="_xlnm._FilterDatabase" localSheetId="6" hidden="1">MST7_Generos_cobertura!$A$3:$B$28</definedName>
    <definedName name="_xlnm._FilterDatabase" localSheetId="7" hidden="1">MST8_Familias_cobertura!$A$3:$B$27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7" i="3" l="1"/>
  <c r="H66" i="3"/>
  <c r="H65" i="3"/>
  <c r="H64" i="3"/>
  <c r="H63" i="3"/>
  <c r="H62" i="3"/>
  <c r="H61" i="3"/>
  <c r="H60" i="3"/>
  <c r="H59" i="3"/>
  <c r="H58" i="3"/>
  <c r="H57" i="3"/>
  <c r="H56" i="3"/>
  <c r="H55" i="3"/>
  <c r="H54" i="3"/>
  <c r="H53" i="3"/>
  <c r="H52" i="3"/>
  <c r="H51" i="3"/>
  <c r="H50" i="3"/>
  <c r="H49" i="3"/>
  <c r="H48" i="3"/>
  <c r="H47" i="3"/>
  <c r="H46" i="3"/>
  <c r="H45" i="3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H4" i="3"/>
  <c r="F68" i="1"/>
  <c r="E68" i="1"/>
  <c r="D68" i="1"/>
  <c r="C68" i="1"/>
  <c r="B68" i="1"/>
</calcChain>
</file>

<file path=xl/sharedStrings.xml><?xml version="1.0" encoding="utf-8"?>
<sst xmlns="http://schemas.openxmlformats.org/spreadsheetml/2006/main" count="313" uniqueCount="214">
  <si>
    <t>Nombre científico</t>
  </si>
  <si>
    <t>Terrícola</t>
  </si>
  <si>
    <t>Epifítico</t>
  </si>
  <si>
    <t>Lignícola</t>
  </si>
  <si>
    <t>Epífilo</t>
  </si>
  <si>
    <t>Total registros</t>
  </si>
  <si>
    <t>Total</t>
  </si>
  <si>
    <t>Índice</t>
  </si>
  <si>
    <t>Taxa_S</t>
  </si>
  <si>
    <t>Registros_N</t>
  </si>
  <si>
    <t>Dominance_D</t>
  </si>
  <si>
    <t>Simpson_1-D</t>
  </si>
  <si>
    <t>Shannon_H</t>
  </si>
  <si>
    <t>Evenness_e^H/S</t>
  </si>
  <si>
    <t>Brillouin</t>
  </si>
  <si>
    <t>Menhinick</t>
  </si>
  <si>
    <t>Margalef</t>
  </si>
  <si>
    <t>Equitability_J</t>
  </si>
  <si>
    <t>Fisher_alpha</t>
  </si>
  <si>
    <t>Berger-Parker</t>
  </si>
  <si>
    <t>Chao-1</t>
  </si>
  <si>
    <t>Frecuencia</t>
  </si>
  <si>
    <t>Frecuencia rel. (%)</t>
  </si>
  <si>
    <t>Dominancia</t>
  </si>
  <si>
    <t>Dominancia rel. (%)</t>
  </si>
  <si>
    <t>Ocurrencias</t>
  </si>
  <si>
    <t>Ocurrencias rel. (%)</t>
  </si>
  <si>
    <t>Valor IVI</t>
  </si>
  <si>
    <t>Valor</t>
  </si>
  <si>
    <t>Whittaker (βW)</t>
  </si>
  <si>
    <t>Harrison</t>
  </si>
  <si>
    <t>Cody</t>
  </si>
  <si>
    <t>Routledge</t>
  </si>
  <si>
    <t>Wilson–Shmida</t>
  </si>
  <si>
    <t>Mourelle</t>
  </si>
  <si>
    <t>Género</t>
  </si>
  <si>
    <t>Número de registros</t>
  </si>
  <si>
    <t>Telaranea</t>
  </si>
  <si>
    <t>Thuidium</t>
  </si>
  <si>
    <t>Microlejeunea</t>
  </si>
  <si>
    <t>Symphyogyna</t>
  </si>
  <si>
    <t>Lejeunea</t>
  </si>
  <si>
    <t>Meteoridium</t>
  </si>
  <si>
    <t>Sematophyllum</t>
  </si>
  <si>
    <t>Porotrichum</t>
  </si>
  <si>
    <t>Plagiochila</t>
  </si>
  <si>
    <t>Frullania</t>
  </si>
  <si>
    <t>Campylopus</t>
  </si>
  <si>
    <t>Lophocolea</t>
  </si>
  <si>
    <t>Marchantia</t>
  </si>
  <si>
    <t>Microcalpe</t>
  </si>
  <si>
    <t>Nothoceros</t>
  </si>
  <si>
    <t>Radula</t>
  </si>
  <si>
    <t>Riccardia</t>
  </si>
  <si>
    <t>Trachyxiphium</t>
  </si>
  <si>
    <t>Cheilolejeunea</t>
  </si>
  <si>
    <t>Cololejeunea</t>
  </si>
  <si>
    <t>Drepanolejeunea</t>
  </si>
  <si>
    <t>Lepidopilum</t>
  </si>
  <si>
    <t>Thamniopsis</t>
  </si>
  <si>
    <t>Acrobolbus</t>
  </si>
  <si>
    <t>Bazzania</t>
  </si>
  <si>
    <t>Brachymenium</t>
  </si>
  <si>
    <t>Bryum</t>
  </si>
  <si>
    <t>Callicostella</t>
  </si>
  <si>
    <t>Calypogeia</t>
  </si>
  <si>
    <t>Cephalozia</t>
  </si>
  <si>
    <t>Cryptolophocolea</t>
  </si>
  <si>
    <t>Dumortiera</t>
  </si>
  <si>
    <t>Entodon</t>
  </si>
  <si>
    <t>Mittenothamnium</t>
  </si>
  <si>
    <t>Octoblepharum</t>
  </si>
  <si>
    <t>Pseudomacromitrium</t>
  </si>
  <si>
    <t>Pseudotaxiphyllum</t>
  </si>
  <si>
    <t>Racopilum</t>
  </si>
  <si>
    <t>Squamidium</t>
  </si>
  <si>
    <t>Syrrhopodon</t>
  </si>
  <si>
    <t>Familia</t>
  </si>
  <si>
    <t>Lejeuneaceae</t>
  </si>
  <si>
    <t>Lepidoziaceae</t>
  </si>
  <si>
    <t>Thuidiaceae</t>
  </si>
  <si>
    <t>Sematophyllaceae</t>
  </si>
  <si>
    <t>Callicostaceae</t>
  </si>
  <si>
    <t>Brachytheciaceae</t>
  </si>
  <si>
    <t>Pallaviciniaceae</t>
  </si>
  <si>
    <t>Neckeraceae</t>
  </si>
  <si>
    <t>Plagiochilaceae</t>
  </si>
  <si>
    <t>Frullaniaceae</t>
  </si>
  <si>
    <t>Leucobryaceae</t>
  </si>
  <si>
    <t>Lophocoleaceae</t>
  </si>
  <si>
    <t>Octoblepharaceae</t>
  </si>
  <si>
    <t>Radulaceae</t>
  </si>
  <si>
    <t>Aneuraceae</t>
  </si>
  <si>
    <t>Marchantiaceae</t>
  </si>
  <si>
    <t>Dendrocerotaceae</t>
  </si>
  <si>
    <t>Bryaceae</t>
  </si>
  <si>
    <t>Calypogeiaceae</t>
  </si>
  <si>
    <t>Acrobolbaceae</t>
  </si>
  <si>
    <t>Entodontaceae</t>
  </si>
  <si>
    <t>Hypnaceae</t>
  </si>
  <si>
    <t>Plagiotheciaceae</t>
  </si>
  <si>
    <t>Calymperaceae</t>
  </si>
  <si>
    <t>Orthotrichaceae</t>
  </si>
  <si>
    <t>Racopilaceae</t>
  </si>
  <si>
    <t>Cobertura total</t>
  </si>
  <si>
    <t>Fissidens</t>
  </si>
  <si>
    <t>Sematophyllum subpinnatum</t>
  </si>
  <si>
    <t>Fissidentaceae</t>
  </si>
  <si>
    <t>Dumortieraceae</t>
  </si>
  <si>
    <t>Cephaloziaceae</t>
  </si>
  <si>
    <r>
      <rPr>
        <i/>
        <sz val="10"/>
        <rFont val="Times New Roman"/>
        <family val="1"/>
      </rPr>
      <t xml:space="preserve">Drepanolejeunea inchoata </t>
    </r>
    <r>
      <rPr>
        <sz val="10"/>
        <rFont val="Times New Roman"/>
      </rPr>
      <t>(C.F.W.Meissn. ex Lehm.) Steph.</t>
    </r>
  </si>
  <si>
    <t>MST1. Matriz de ocurrencias de briófitos por especie y sustrato.</t>
  </si>
  <si>
    <r>
      <rPr>
        <i/>
        <sz val="10"/>
        <rFont val="Times New Roman"/>
        <family val="1"/>
      </rPr>
      <t>Thuidium tamariscinum</t>
    </r>
    <r>
      <rPr>
        <sz val="10"/>
        <rFont val="Times New Roman"/>
      </rPr>
      <t xml:space="preserve"> (Hedw.) Schimp.</t>
    </r>
  </si>
  <si>
    <r>
      <rPr>
        <i/>
        <sz val="10"/>
        <rFont val="Times New Roman"/>
        <family val="1"/>
      </rPr>
      <t>Telaranea diacantha</t>
    </r>
    <r>
      <rPr>
        <sz val="10"/>
        <rFont val="Times New Roman"/>
        <family val="1"/>
      </rPr>
      <t xml:space="preserve"> (Mont.) J.J.Engel &amp; G.L.Merr.</t>
    </r>
  </si>
  <si>
    <r>
      <rPr>
        <i/>
        <sz val="10"/>
        <rFont val="Times New Roman"/>
        <family val="1"/>
      </rPr>
      <t>Cololejeunea antillana</t>
    </r>
    <r>
      <rPr>
        <sz val="10"/>
        <rFont val="Times New Roman"/>
      </rPr>
      <t xml:space="preserve"> Pócs</t>
    </r>
  </si>
  <si>
    <r>
      <rPr>
        <i/>
        <sz val="10"/>
        <rFont val="Times New Roman"/>
        <family val="1"/>
      </rPr>
      <t>Lejeunea laetevirens</t>
    </r>
    <r>
      <rPr>
        <sz val="10"/>
        <rFont val="Times New Roman"/>
      </rPr>
      <t xml:space="preserve"> Nees &amp; Mont.</t>
    </r>
  </si>
  <si>
    <r>
      <rPr>
        <i/>
        <sz val="10"/>
        <rFont val="Times New Roman"/>
        <family val="1"/>
      </rPr>
      <t>Microlejeunea capillaris</t>
    </r>
    <r>
      <rPr>
        <sz val="10"/>
        <rFont val="Times New Roman"/>
      </rPr>
      <t xml:space="preserve"> (Gottsche) Steph.</t>
    </r>
  </si>
  <si>
    <r>
      <rPr>
        <i/>
        <sz val="10"/>
        <rFont val="Times New Roman"/>
        <family val="1"/>
      </rPr>
      <t>Cololejeunea planiuscula</t>
    </r>
    <r>
      <rPr>
        <sz val="10"/>
        <rFont val="Times New Roman"/>
      </rPr>
      <t xml:space="preserve"> Tixier</t>
    </r>
  </si>
  <si>
    <r>
      <rPr>
        <i/>
        <sz val="10"/>
        <rFont val="Times New Roman"/>
        <family val="1"/>
      </rPr>
      <t>Lejeunea subsessilis</t>
    </r>
    <r>
      <rPr>
        <sz val="10"/>
        <rFont val="Times New Roman"/>
      </rPr>
      <t xml:space="preserve"> Spruce</t>
    </r>
  </si>
  <si>
    <r>
      <rPr>
        <i/>
        <sz val="10"/>
        <rFont val="Times New Roman"/>
        <family val="1"/>
      </rPr>
      <t>Meteoridium remotifolium</t>
    </r>
    <r>
      <rPr>
        <sz val="10"/>
        <rFont val="Times New Roman"/>
      </rPr>
      <t xml:space="preserve"> (Müll.Hal.) Manuel</t>
    </r>
  </si>
  <si>
    <r>
      <rPr>
        <i/>
        <sz val="10"/>
        <rFont val="Times New Roman"/>
        <family val="1"/>
      </rPr>
      <t>Porotrichum variabile</t>
    </r>
    <r>
      <rPr>
        <sz val="10"/>
        <rFont val="Times New Roman"/>
      </rPr>
      <t xml:space="preserve"> Hampe</t>
    </r>
  </si>
  <si>
    <r>
      <rPr>
        <i/>
        <sz val="10"/>
        <rFont val="Times New Roman"/>
        <family val="1"/>
      </rPr>
      <t>Fissidens elegans</t>
    </r>
    <r>
      <rPr>
        <sz val="10"/>
        <rFont val="Times New Roman"/>
      </rPr>
      <t xml:space="preserve"> Brid.</t>
    </r>
  </si>
  <si>
    <r>
      <rPr>
        <i/>
        <sz val="10"/>
        <rFont val="Times New Roman"/>
        <family val="1"/>
      </rPr>
      <t>Symphyogyna brongniartii</t>
    </r>
    <r>
      <rPr>
        <sz val="10"/>
        <rFont val="Times New Roman"/>
      </rPr>
      <t xml:space="preserve"> Mont.</t>
    </r>
  </si>
  <si>
    <r>
      <rPr>
        <i/>
        <sz val="10"/>
        <rFont val="Times New Roman"/>
        <family val="1"/>
      </rPr>
      <t>Brachymenium speciosum</t>
    </r>
    <r>
      <rPr>
        <sz val="10"/>
        <rFont val="Times New Roman"/>
      </rPr>
      <t xml:space="preserve"> (Hook. &amp; Wilson) Steere</t>
    </r>
  </si>
  <si>
    <r>
      <rPr>
        <i/>
        <sz val="10"/>
        <rFont val="Times New Roman"/>
        <family val="1"/>
      </rPr>
      <t>Thuidium peruvianum</t>
    </r>
    <r>
      <rPr>
        <sz val="10"/>
        <rFont val="Times New Roman"/>
      </rPr>
      <t xml:space="preserve"> Mitt.</t>
    </r>
  </si>
  <si>
    <r>
      <rPr>
        <i/>
        <sz val="10"/>
        <rFont val="Times New Roman"/>
        <family val="1"/>
      </rPr>
      <t>Callicostella pallida</t>
    </r>
    <r>
      <rPr>
        <sz val="10"/>
        <rFont val="Times New Roman"/>
      </rPr>
      <t xml:space="preserve"> (Hornsch.) Spruce</t>
    </r>
  </si>
  <si>
    <r>
      <rPr>
        <i/>
        <sz val="10"/>
        <rFont val="Times New Roman"/>
        <family val="1"/>
      </rPr>
      <t>Thamniopsis colombica</t>
    </r>
    <r>
      <rPr>
        <sz val="10"/>
        <rFont val="Times New Roman"/>
      </rPr>
      <t xml:space="preserve"> (R.S.Williams) B.H.Allen</t>
    </r>
  </si>
  <si>
    <r>
      <rPr>
        <i/>
        <sz val="10"/>
        <rFont val="Times New Roman"/>
        <family val="1"/>
      </rPr>
      <t>Octoblepharum albidum</t>
    </r>
    <r>
      <rPr>
        <sz val="10"/>
        <rFont val="Times New Roman"/>
      </rPr>
      <t xml:space="preserve"> Hedw.</t>
    </r>
  </si>
  <si>
    <r>
      <rPr>
        <i/>
        <sz val="10"/>
        <rFont val="Times New Roman"/>
        <family val="1"/>
      </rPr>
      <t xml:space="preserve">Calypogeia miquelii </t>
    </r>
    <r>
      <rPr>
        <sz val="10"/>
        <rFont val="Times New Roman"/>
      </rPr>
      <t>Mont. ex Gottsche, Lindenb. &amp; Nees</t>
    </r>
  </si>
  <si>
    <r>
      <rPr>
        <i/>
        <sz val="10"/>
        <rFont val="Times New Roman"/>
        <family val="1"/>
      </rPr>
      <t>Cheilolejeunea filiformis</t>
    </r>
    <r>
      <rPr>
        <sz val="10"/>
        <rFont val="Times New Roman"/>
      </rPr>
      <t xml:space="preserve"> (Sw.) W.Ye, R.L.Zhu &amp; Gradst.</t>
    </r>
  </si>
  <si>
    <r>
      <rPr>
        <i/>
        <sz val="10"/>
        <rFont val="Times New Roman"/>
        <family val="1"/>
      </rPr>
      <t>Plagiochila aerea</t>
    </r>
    <r>
      <rPr>
        <sz val="10"/>
        <rFont val="Times New Roman"/>
      </rPr>
      <t xml:space="preserve"> Taylor</t>
    </r>
  </si>
  <si>
    <r>
      <rPr>
        <i/>
        <sz val="10"/>
        <rFont val="Times New Roman"/>
        <family val="1"/>
      </rPr>
      <t>Sematophyllum adnatum</t>
    </r>
    <r>
      <rPr>
        <sz val="10"/>
        <rFont val="Times New Roman"/>
      </rPr>
      <t xml:space="preserve"> (Michx.) E.Britton</t>
    </r>
  </si>
  <si>
    <r>
      <rPr>
        <i/>
        <sz val="10"/>
        <rFont val="Times New Roman"/>
        <family val="1"/>
      </rPr>
      <t xml:space="preserve">Dumortiera hirsuta </t>
    </r>
    <r>
      <rPr>
        <sz val="10"/>
        <rFont val="Times New Roman"/>
      </rPr>
      <t>(Sw.) Nees</t>
    </r>
  </si>
  <si>
    <r>
      <rPr>
        <i/>
        <sz val="10"/>
        <rFont val="Times New Roman"/>
        <family val="1"/>
      </rPr>
      <t>Sematophyllum subpinnatum</t>
    </r>
    <r>
      <rPr>
        <sz val="10"/>
        <rFont val="Times New Roman"/>
      </rPr>
      <t xml:space="preserve"> (Brid.) E. Britton</t>
    </r>
  </si>
  <si>
    <r>
      <rPr>
        <i/>
        <sz val="10"/>
        <rFont val="Times New Roman"/>
        <family val="1"/>
      </rPr>
      <t xml:space="preserve">Frullania montagnei </t>
    </r>
    <r>
      <rPr>
        <sz val="10"/>
        <rFont val="Times New Roman"/>
      </rPr>
      <t>Gottsche</t>
    </r>
  </si>
  <si>
    <r>
      <rPr>
        <i/>
        <sz val="10"/>
        <rFont val="Times New Roman"/>
        <family val="1"/>
      </rPr>
      <t>Lejeunea perigonialis</t>
    </r>
    <r>
      <rPr>
        <sz val="10"/>
        <rFont val="Times New Roman"/>
        <family val="1"/>
      </rPr>
      <t xml:space="preserve"> Gottsche</t>
    </r>
  </si>
  <si>
    <r>
      <rPr>
        <i/>
        <sz val="10"/>
        <rFont val="Times New Roman"/>
        <family val="1"/>
      </rPr>
      <t>Frullania obscura</t>
    </r>
    <r>
      <rPr>
        <sz val="10"/>
        <rFont val="Times New Roman"/>
      </rPr>
      <t xml:space="preserve"> var. </t>
    </r>
    <r>
      <rPr>
        <i/>
        <sz val="10"/>
        <rFont val="Times New Roman"/>
        <family val="1"/>
      </rPr>
      <t>spiniloba</t>
    </r>
    <r>
      <rPr>
        <sz val="10"/>
        <rFont val="Times New Roman"/>
      </rPr>
      <t xml:space="preserve"> (Steph.) Hentschel &amp; von Konrat</t>
    </r>
  </si>
  <si>
    <r>
      <rPr>
        <i/>
        <sz val="10"/>
        <rFont val="Times New Roman"/>
        <family val="1"/>
      </rPr>
      <t>Marchantia chenopoda</t>
    </r>
    <r>
      <rPr>
        <sz val="10"/>
        <rFont val="Times New Roman"/>
      </rPr>
      <t xml:space="preserve"> L.</t>
    </r>
  </si>
  <si>
    <r>
      <rPr>
        <i/>
        <sz val="10"/>
        <rFont val="Times New Roman"/>
        <family val="1"/>
      </rPr>
      <t>Microcalpe subsimplex</t>
    </r>
    <r>
      <rPr>
        <sz val="10"/>
        <rFont val="Times New Roman"/>
      </rPr>
      <t xml:space="preserve"> (Hedw.) W.R.Buck</t>
    </r>
  </si>
  <si>
    <r>
      <rPr>
        <i/>
        <sz val="10"/>
        <rFont val="Times New Roman"/>
        <family val="1"/>
      </rPr>
      <t xml:space="preserve">Nothoceros vincentianus </t>
    </r>
    <r>
      <rPr>
        <sz val="10"/>
        <rFont val="Times New Roman"/>
      </rPr>
      <t>(Lehm. &amp; Lindenb.) J.C.Villarreal</t>
    </r>
  </si>
  <si>
    <r>
      <rPr>
        <i/>
        <sz val="10"/>
        <rFont val="Times New Roman"/>
        <family val="1"/>
      </rPr>
      <t>Trachyxiphium variabile</t>
    </r>
    <r>
      <rPr>
        <sz val="10"/>
        <rFont val="Times New Roman"/>
      </rPr>
      <t xml:space="preserve"> (Hornsch. ex Mitt.) W.R.Buck</t>
    </r>
  </si>
  <si>
    <r>
      <rPr>
        <i/>
        <sz val="10"/>
        <rFont val="Times New Roman"/>
        <family val="1"/>
      </rPr>
      <t xml:space="preserve">Radula angulata </t>
    </r>
    <r>
      <rPr>
        <sz val="10"/>
        <rFont val="Times New Roman"/>
      </rPr>
      <t>Steph.</t>
    </r>
  </si>
  <si>
    <r>
      <rPr>
        <i/>
        <sz val="10"/>
        <rFont val="Times New Roman"/>
        <family val="1"/>
      </rPr>
      <t>Lophocolea bidentata</t>
    </r>
    <r>
      <rPr>
        <sz val="10"/>
        <rFont val="Times New Roman"/>
      </rPr>
      <t xml:space="preserve"> (L.) Dumort.</t>
    </r>
  </si>
  <si>
    <r>
      <rPr>
        <i/>
        <sz val="10"/>
        <rFont val="Times New Roman"/>
        <family val="1"/>
      </rPr>
      <t>Frullania brasiliensis</t>
    </r>
    <r>
      <rPr>
        <sz val="10"/>
        <rFont val="Times New Roman"/>
      </rPr>
      <t xml:space="preserve"> Raddi</t>
    </r>
  </si>
  <si>
    <r>
      <rPr>
        <i/>
        <sz val="10"/>
        <rFont val="Times New Roman"/>
        <family val="1"/>
      </rPr>
      <t xml:space="preserve">Campylopus albidovirens </t>
    </r>
    <r>
      <rPr>
        <sz val="10"/>
        <rFont val="Times New Roman"/>
      </rPr>
      <t>Herzog</t>
    </r>
  </si>
  <si>
    <r>
      <rPr>
        <i/>
        <sz val="10"/>
        <rFont val="Times New Roman"/>
        <family val="1"/>
      </rPr>
      <t>Cheilolejeunea interte</t>
    </r>
    <r>
      <rPr>
        <sz val="10"/>
        <rFont val="Times New Roman"/>
      </rPr>
      <t>xta (Lindenb.) Steph.</t>
    </r>
  </si>
  <si>
    <r>
      <rPr>
        <i/>
        <sz val="10"/>
        <rFont val="Times New Roman"/>
        <family val="1"/>
      </rPr>
      <t>Pseudotaxiphyllum elegans</t>
    </r>
    <r>
      <rPr>
        <sz val="10"/>
        <rFont val="Times New Roman"/>
      </rPr>
      <t xml:space="preserve"> (Brid.) Z.Iwats.</t>
    </r>
  </si>
  <si>
    <r>
      <rPr>
        <i/>
        <sz val="10"/>
        <rFont val="Times New Roman"/>
        <family val="1"/>
      </rPr>
      <t>Squamidium nigricans</t>
    </r>
    <r>
      <rPr>
        <sz val="10"/>
        <rFont val="Times New Roman"/>
      </rPr>
      <t xml:space="preserve"> (Hook.) Broth.</t>
    </r>
  </si>
  <si>
    <r>
      <rPr>
        <i/>
        <sz val="10"/>
        <rFont val="Times New Roman"/>
        <family val="1"/>
      </rPr>
      <t>Cheilolejeunea</t>
    </r>
    <r>
      <rPr>
        <sz val="10"/>
        <rFont val="Times New Roman"/>
      </rPr>
      <t xml:space="preserve"> (Spruce) Steph.</t>
    </r>
  </si>
  <si>
    <r>
      <rPr>
        <i/>
        <sz val="10"/>
        <rFont val="Times New Roman"/>
        <family val="1"/>
      </rPr>
      <t>Riccardia aberrans</t>
    </r>
    <r>
      <rPr>
        <sz val="10"/>
        <rFont val="Times New Roman"/>
      </rPr>
      <t xml:space="preserve"> (Steph.) Gradst.</t>
    </r>
  </si>
  <si>
    <r>
      <rPr>
        <i/>
        <sz val="10"/>
        <rFont val="Times New Roman"/>
        <family val="1"/>
      </rPr>
      <t>Lepidopilum scabrisetum</t>
    </r>
    <r>
      <rPr>
        <sz val="10"/>
        <rFont val="Times New Roman"/>
      </rPr>
      <t xml:space="preserve"> (Schwägr.) Steere</t>
    </r>
  </si>
  <si>
    <r>
      <rPr>
        <i/>
        <sz val="10"/>
        <rFont val="Times New Roman"/>
        <family val="1"/>
      </rPr>
      <t>Bryum coronatum</t>
    </r>
    <r>
      <rPr>
        <sz val="10"/>
        <rFont val="Times New Roman"/>
      </rPr>
      <t xml:space="preserve"> Schwägr.</t>
    </r>
  </si>
  <si>
    <r>
      <rPr>
        <i/>
        <sz val="10"/>
        <rFont val="Times New Roman"/>
        <family val="1"/>
      </rPr>
      <t xml:space="preserve">Lejeunea flava </t>
    </r>
    <r>
      <rPr>
        <sz val="10"/>
        <rFont val="Times New Roman"/>
      </rPr>
      <t>(Sw.) Nees</t>
    </r>
  </si>
  <si>
    <r>
      <rPr>
        <i/>
        <sz val="10"/>
        <rFont val="Times New Roman"/>
        <family val="1"/>
      </rPr>
      <t>Campylopus surinamensis</t>
    </r>
    <r>
      <rPr>
        <sz val="10"/>
        <rFont val="Times New Roman"/>
      </rPr>
      <t xml:space="preserve"> Müll. Hal.</t>
    </r>
  </si>
  <si>
    <r>
      <rPr>
        <i/>
        <sz val="10"/>
        <rFont val="Times New Roman"/>
        <family val="1"/>
      </rPr>
      <t>Cryptolophocolea connata</t>
    </r>
    <r>
      <rPr>
        <sz val="10"/>
        <rFont val="Times New Roman"/>
      </rPr>
      <t xml:space="preserve"> (Sw.) L.Söderstr. &amp; Váňa</t>
    </r>
  </si>
  <si>
    <r>
      <rPr>
        <i/>
        <sz val="10"/>
        <rFont val="Times New Roman"/>
        <family val="1"/>
      </rPr>
      <t>Campylopus subulatus</t>
    </r>
    <r>
      <rPr>
        <sz val="10"/>
        <rFont val="Times New Roman"/>
      </rPr>
      <t xml:space="preserve"> Schimp. ex Milde</t>
    </r>
  </si>
  <si>
    <r>
      <rPr>
        <i/>
        <sz val="10"/>
        <rFont val="Times New Roman"/>
        <family val="1"/>
      </rPr>
      <t>Lepidopilum cuspidans</t>
    </r>
    <r>
      <rPr>
        <sz val="10"/>
        <rFont val="Times New Roman"/>
      </rPr>
      <t xml:space="preserve"> Mitt.</t>
    </r>
  </si>
  <si>
    <r>
      <rPr>
        <i/>
        <sz val="10"/>
        <rFont val="Times New Roman"/>
        <family val="1"/>
      </rPr>
      <t xml:space="preserve">Cheilolejeunea urubuensis </t>
    </r>
    <r>
      <rPr>
        <sz val="10"/>
        <rFont val="Times New Roman"/>
      </rPr>
      <t>(Zartman &amp; I.L. Ackerman) R.L. Zhu &amp; Y.M. Wei</t>
    </r>
  </si>
  <si>
    <r>
      <rPr>
        <i/>
        <sz val="10"/>
        <rFont val="Times New Roman"/>
        <family val="1"/>
      </rPr>
      <t xml:space="preserve">Radula javanica </t>
    </r>
    <r>
      <rPr>
        <sz val="10"/>
        <rFont val="Times New Roman"/>
      </rPr>
      <t>Gottsche</t>
    </r>
  </si>
  <si>
    <r>
      <rPr>
        <i/>
        <sz val="10"/>
        <rFont val="Times New Roman"/>
        <family val="1"/>
      </rPr>
      <t>Pseudomacromitrium longifolium</t>
    </r>
    <r>
      <rPr>
        <sz val="10"/>
        <rFont val="Times New Roman"/>
      </rPr>
      <t xml:space="preserve"> (Hook.) D.V.Valente, P.E.A.S.Câmara &amp; D.F.Peralta</t>
    </r>
  </si>
  <si>
    <r>
      <rPr>
        <i/>
        <sz val="10"/>
        <rFont val="Times New Roman"/>
        <family val="1"/>
      </rPr>
      <t xml:space="preserve">Cheilolejeunea paramicola </t>
    </r>
    <r>
      <rPr>
        <sz val="10"/>
        <rFont val="Times New Roman"/>
      </rPr>
      <t>(Herzog) W. Ye, R.L. Zhu &amp; Gradst.</t>
    </r>
  </si>
  <si>
    <r>
      <rPr>
        <i/>
        <sz val="10"/>
        <rFont val="Times New Roman"/>
        <family val="1"/>
      </rPr>
      <t>Plagiochila disticha</t>
    </r>
    <r>
      <rPr>
        <sz val="10"/>
        <rFont val="Times New Roman"/>
      </rPr>
      <t xml:space="preserve"> Lehm. &amp; Lindenb.</t>
    </r>
  </si>
  <si>
    <r>
      <rPr>
        <i/>
        <sz val="10"/>
        <rFont val="Times New Roman"/>
        <family val="1"/>
      </rPr>
      <t>Mittenothamnium lehmannii</t>
    </r>
    <r>
      <rPr>
        <sz val="10"/>
        <rFont val="Times New Roman"/>
      </rPr>
      <t xml:space="preserve"> (Besch.) Cardot</t>
    </r>
  </si>
  <si>
    <r>
      <rPr>
        <i/>
        <sz val="10"/>
        <rFont val="Times New Roman"/>
        <family val="1"/>
      </rPr>
      <t>Racopilum tomentosum</t>
    </r>
    <r>
      <rPr>
        <sz val="10"/>
        <rFont val="Times New Roman"/>
      </rPr>
      <t xml:space="preserve"> (Hedw.) Brid.</t>
    </r>
  </si>
  <si>
    <r>
      <rPr>
        <i/>
        <sz val="10"/>
        <rFont val="Times New Roman"/>
        <family val="1"/>
      </rPr>
      <t>Frullania cuencensis</t>
    </r>
    <r>
      <rPr>
        <sz val="10"/>
        <rFont val="Times New Roman"/>
      </rPr>
      <t xml:space="preserve"> Taylor</t>
    </r>
  </si>
  <si>
    <r>
      <rPr>
        <i/>
        <sz val="10"/>
        <rFont val="Times New Roman"/>
        <family val="1"/>
      </rPr>
      <t>Bazzania canelensis</t>
    </r>
    <r>
      <rPr>
        <sz val="10"/>
        <rFont val="Times New Roman"/>
      </rPr>
      <t xml:space="preserve"> (Steph.) Fulford</t>
    </r>
  </si>
  <si>
    <r>
      <rPr>
        <i/>
        <sz val="10"/>
        <rFont val="Times New Roman"/>
        <family val="1"/>
      </rPr>
      <t xml:space="preserve">Plagiochila montagnei </t>
    </r>
    <r>
      <rPr>
        <sz val="10"/>
        <rFont val="Times New Roman"/>
      </rPr>
      <t>Nees</t>
    </r>
  </si>
  <si>
    <r>
      <rPr>
        <i/>
        <sz val="10"/>
        <rFont val="Times New Roman"/>
        <family val="1"/>
      </rPr>
      <t>Syrrhopodon incompletus</t>
    </r>
    <r>
      <rPr>
        <sz val="10"/>
        <rFont val="Times New Roman"/>
      </rPr>
      <t xml:space="preserve"> var. </t>
    </r>
    <r>
      <rPr>
        <i/>
        <sz val="10"/>
        <rFont val="Times New Roman"/>
        <family val="1"/>
      </rPr>
      <t>lanceolatus</t>
    </r>
    <r>
      <rPr>
        <sz val="10"/>
        <rFont val="Times New Roman"/>
      </rPr>
      <t xml:space="preserve"> (Hampe) W.D. Reese</t>
    </r>
  </si>
  <si>
    <r>
      <rPr>
        <i/>
        <sz val="10"/>
        <rFont val="Times New Roman"/>
        <family val="1"/>
      </rPr>
      <t>Drepanolejeunea andina</t>
    </r>
    <r>
      <rPr>
        <sz val="10"/>
        <rFont val="Times New Roman"/>
      </rPr>
      <t xml:space="preserve"> Herzog</t>
    </r>
  </si>
  <si>
    <r>
      <rPr>
        <i/>
        <sz val="10"/>
        <rFont val="Times New Roman"/>
        <family val="1"/>
      </rPr>
      <t xml:space="preserve">Entodon jamesonii </t>
    </r>
    <r>
      <rPr>
        <sz val="10"/>
        <rFont val="Times New Roman"/>
      </rPr>
      <t>(Taylor) Mitt.</t>
    </r>
  </si>
  <si>
    <r>
      <rPr>
        <i/>
        <sz val="10"/>
        <rFont val="Times New Roman"/>
        <family val="1"/>
      </rPr>
      <t>Plagiochila rudischusteri</t>
    </r>
    <r>
      <rPr>
        <sz val="10"/>
        <rFont val="Times New Roman"/>
      </rPr>
      <t xml:space="preserve"> H. Rob.</t>
    </r>
  </si>
  <si>
    <r>
      <rPr>
        <i/>
        <sz val="10"/>
        <rFont val="Times New Roman"/>
        <family val="1"/>
      </rPr>
      <t>Fissidens crispus</t>
    </r>
    <r>
      <rPr>
        <sz val="10"/>
        <rFont val="Times New Roman"/>
      </rPr>
      <t xml:space="preserve"> Mont.</t>
    </r>
  </si>
  <si>
    <r>
      <rPr>
        <i/>
        <sz val="10"/>
        <rFont val="Times New Roman"/>
        <family val="1"/>
      </rPr>
      <t>Riccardia palmata</t>
    </r>
    <r>
      <rPr>
        <sz val="10"/>
        <rFont val="Times New Roman"/>
      </rPr>
      <t xml:space="preserve"> (Hedw.) Carruth.</t>
    </r>
  </si>
  <si>
    <r>
      <rPr>
        <i/>
        <sz val="10"/>
        <rFont val="Times New Roman"/>
        <family val="1"/>
      </rPr>
      <t>Acrobolbus cuneifolius</t>
    </r>
    <r>
      <rPr>
        <sz val="10"/>
        <rFont val="Times New Roman"/>
      </rPr>
      <t xml:space="preserve"> (Steph.) Briscoe</t>
    </r>
  </si>
  <si>
    <r>
      <rPr>
        <i/>
        <sz val="10"/>
        <rFont val="Times New Roman"/>
        <family val="1"/>
      </rPr>
      <t>Cephalozia bicuspidata</t>
    </r>
    <r>
      <rPr>
        <sz val="10"/>
        <rFont val="Times New Roman"/>
      </rPr>
      <t xml:space="preserve"> (L.) Dumort.</t>
    </r>
  </si>
  <si>
    <t>MST2. Métricas de diversidad alfa por sustrato.</t>
  </si>
  <si>
    <t>MST3. Componentes del Índice de Valor de Importancia (IVI) por especie.</t>
  </si>
  <si>
    <t>SMT3. Components of the Importance Value Index (IVI) by species.</t>
  </si>
  <si>
    <t>SMT2. Alpha diversity metrics by substrate.</t>
  </si>
  <si>
    <t>SMT1. Occurrence matrix of bryophytes by species and substrate.</t>
  </si>
  <si>
    <r>
      <rPr>
        <i/>
        <sz val="10"/>
        <rFont val="Times New Roman"/>
        <family val="1"/>
      </rPr>
      <t xml:space="preserve">Thuidium tamariscinum </t>
    </r>
    <r>
      <rPr>
        <sz val="10"/>
        <rFont val="Times New Roman"/>
      </rPr>
      <t>(Hedw.) Schimp.</t>
    </r>
  </si>
  <si>
    <r>
      <rPr>
        <i/>
        <sz val="10"/>
        <rFont val="Times New Roman"/>
        <family val="1"/>
      </rPr>
      <t xml:space="preserve">Drepanolejeunea inchoata </t>
    </r>
    <r>
      <rPr>
        <sz val="10"/>
        <rFont val="Times New Roman"/>
        <family val="1"/>
      </rPr>
      <t>(C.F.W.Meissn. ex Lehm.) Steph.</t>
    </r>
  </si>
  <si>
    <r>
      <rPr>
        <i/>
        <sz val="10"/>
        <rFont val="Times New Roman"/>
        <family val="1"/>
      </rPr>
      <t>Telaranea diacantha</t>
    </r>
    <r>
      <rPr>
        <sz val="10"/>
        <rFont val="Times New Roman"/>
      </rPr>
      <t xml:space="preserve"> (Mont.) J.J.Engel &amp; G.L.Merr.</t>
    </r>
  </si>
  <si>
    <r>
      <rPr>
        <i/>
        <sz val="10"/>
        <rFont val="Times New Roman"/>
        <family val="1"/>
      </rPr>
      <t xml:space="preserve">Fissidens elegans </t>
    </r>
    <r>
      <rPr>
        <sz val="10"/>
        <rFont val="Times New Roman"/>
      </rPr>
      <t>Brid.</t>
    </r>
  </si>
  <si>
    <r>
      <rPr>
        <i/>
        <sz val="10"/>
        <rFont val="Times New Roman"/>
        <family val="1"/>
      </rPr>
      <t xml:space="preserve">Symphyogyna brongniartii </t>
    </r>
    <r>
      <rPr>
        <sz val="10"/>
        <rFont val="Times New Roman"/>
      </rPr>
      <t>Mont.</t>
    </r>
  </si>
  <si>
    <r>
      <rPr>
        <i/>
        <sz val="10"/>
        <rFont val="Times New Roman"/>
        <family val="1"/>
      </rPr>
      <t xml:space="preserve">Thamniopsis colombica </t>
    </r>
    <r>
      <rPr>
        <sz val="10"/>
        <rFont val="Times New Roman"/>
      </rPr>
      <t>(R.S.Williams) B.H.Allen</t>
    </r>
  </si>
  <si>
    <r>
      <rPr>
        <i/>
        <sz val="10"/>
        <rFont val="Times New Roman"/>
        <family val="1"/>
      </rPr>
      <t>Calypogeia miquelii</t>
    </r>
    <r>
      <rPr>
        <sz val="10"/>
        <rFont val="Times New Roman"/>
      </rPr>
      <t xml:space="preserve"> Mont. ex Gottsche, Lindenb. &amp; Nees</t>
    </r>
  </si>
  <si>
    <r>
      <rPr>
        <i/>
        <sz val="10"/>
        <rFont val="Times New Roman"/>
        <family val="1"/>
      </rPr>
      <t>Lejeunea perigonialis</t>
    </r>
    <r>
      <rPr>
        <sz val="10"/>
        <rFont val="Times New Roman"/>
      </rPr>
      <t xml:space="preserve"> Gottsche</t>
    </r>
  </si>
  <si>
    <r>
      <rPr>
        <i/>
        <sz val="10"/>
        <rFont val="Times New Roman"/>
        <family val="1"/>
      </rPr>
      <t>Nothoceros vincentianus</t>
    </r>
    <r>
      <rPr>
        <sz val="10"/>
        <rFont val="Times New Roman"/>
      </rPr>
      <t xml:space="preserve"> (Lehm. &amp; Lindenb.) J.C.Villarreal</t>
    </r>
  </si>
  <si>
    <r>
      <rPr>
        <i/>
        <sz val="10"/>
        <rFont val="Times New Roman"/>
        <family val="1"/>
      </rPr>
      <t xml:space="preserve">Trachyxiphium variabile </t>
    </r>
    <r>
      <rPr>
        <sz val="10"/>
        <rFont val="Times New Roman"/>
      </rPr>
      <t>(Hornsch. ex Mitt.) W.R.Buck</t>
    </r>
  </si>
  <si>
    <r>
      <rPr>
        <i/>
        <sz val="10"/>
        <rFont val="Times New Roman"/>
        <family val="1"/>
      </rPr>
      <t>Radula angulata</t>
    </r>
    <r>
      <rPr>
        <sz val="10"/>
        <rFont val="Times New Roman"/>
      </rPr>
      <t xml:space="preserve"> Steph.</t>
    </r>
  </si>
  <si>
    <r>
      <rPr>
        <i/>
        <sz val="10"/>
        <rFont val="Times New Roman"/>
        <family val="1"/>
      </rPr>
      <t>Campylopus albidovirens</t>
    </r>
    <r>
      <rPr>
        <sz val="10"/>
        <rFont val="Times New Roman"/>
      </rPr>
      <t xml:space="preserve"> Herzog</t>
    </r>
  </si>
  <si>
    <r>
      <rPr>
        <i/>
        <sz val="10"/>
        <rFont val="Times New Roman"/>
        <family val="1"/>
      </rPr>
      <t>Cheilolejeunea intertexta</t>
    </r>
    <r>
      <rPr>
        <sz val="10"/>
        <rFont val="Times New Roman"/>
      </rPr>
      <t xml:space="preserve"> (Lindenb.) Steph.</t>
    </r>
  </si>
  <si>
    <r>
      <rPr>
        <i/>
        <sz val="10"/>
        <rFont val="Times New Roman"/>
        <family val="1"/>
      </rPr>
      <t xml:space="preserve">Squamidium nigricans </t>
    </r>
    <r>
      <rPr>
        <sz val="10"/>
        <rFont val="Times New Roman"/>
      </rPr>
      <t>(Hook.) Broth.</t>
    </r>
  </si>
  <si>
    <r>
      <rPr>
        <i/>
        <sz val="10"/>
        <rFont val="Times New Roman"/>
        <family val="1"/>
      </rPr>
      <t>Cryptolophocolea connata</t>
    </r>
    <r>
      <rPr>
        <sz val="10"/>
        <rFont val="Times New Roman"/>
        <family val="1"/>
      </rPr>
      <t xml:space="preserve"> (Sw.) L.Söderstr. &amp; Váňa</t>
    </r>
  </si>
  <si>
    <r>
      <rPr>
        <i/>
        <sz val="10"/>
        <rFont val="Times New Roman"/>
        <family val="1"/>
      </rPr>
      <t xml:space="preserve">Campylopus subulatus </t>
    </r>
    <r>
      <rPr>
        <sz val="10"/>
        <rFont val="Times New Roman"/>
      </rPr>
      <t>Schimp. ex Milde</t>
    </r>
  </si>
  <si>
    <r>
      <rPr>
        <i/>
        <sz val="10"/>
        <rFont val="Times New Roman"/>
        <family val="1"/>
      </rPr>
      <t xml:space="preserve">Lepidopilum cuspidans </t>
    </r>
    <r>
      <rPr>
        <sz val="10"/>
        <rFont val="Times New Roman"/>
      </rPr>
      <t>Mitt.</t>
    </r>
  </si>
  <si>
    <r>
      <rPr>
        <i/>
        <sz val="10"/>
        <rFont val="Times New Roman"/>
        <family val="1"/>
      </rPr>
      <t>Cheilolejeunea urubuensis</t>
    </r>
    <r>
      <rPr>
        <sz val="10"/>
        <rFont val="Times New Roman"/>
      </rPr>
      <t xml:space="preserve"> (Zartman &amp; I.L. Ackerman) R.L. Zhu &amp; Y.M. Wei</t>
    </r>
  </si>
  <si>
    <r>
      <rPr>
        <i/>
        <sz val="10"/>
        <rFont val="Times New Roman"/>
        <family val="1"/>
      </rPr>
      <t>Radula javanica</t>
    </r>
    <r>
      <rPr>
        <sz val="10"/>
        <rFont val="Times New Roman"/>
      </rPr>
      <t xml:space="preserve"> Gottsche</t>
    </r>
  </si>
  <si>
    <r>
      <rPr>
        <i/>
        <sz val="10"/>
        <rFont val="Times New Roman"/>
        <family val="1"/>
      </rPr>
      <t xml:space="preserve">Pseudomacromitrium longifolium </t>
    </r>
    <r>
      <rPr>
        <sz val="10"/>
        <rFont val="Times New Roman"/>
      </rPr>
      <t>(Hook.) D.V.Valente, P.E.A.S.Câmara &amp; D.F.Peralta</t>
    </r>
  </si>
  <si>
    <r>
      <rPr>
        <i/>
        <sz val="10"/>
        <rFont val="Times New Roman"/>
        <family val="1"/>
      </rPr>
      <t xml:space="preserve">Frullania cuencensis </t>
    </r>
    <r>
      <rPr>
        <sz val="10"/>
        <rFont val="Times New Roman"/>
      </rPr>
      <t>Taylor</t>
    </r>
  </si>
  <si>
    <r>
      <rPr>
        <i/>
        <sz val="10"/>
        <rFont val="Times New Roman"/>
        <family val="1"/>
      </rPr>
      <t xml:space="preserve">Plagiochila rudischusteri </t>
    </r>
    <r>
      <rPr>
        <sz val="10"/>
        <rFont val="Times New Roman"/>
      </rPr>
      <t>H. Rob.</t>
    </r>
  </si>
  <si>
    <r>
      <rPr>
        <i/>
        <sz val="10"/>
        <rFont val="Times New Roman"/>
        <family val="1"/>
      </rPr>
      <t xml:space="preserve">Riccardia palmata </t>
    </r>
    <r>
      <rPr>
        <sz val="10"/>
        <rFont val="Times New Roman"/>
      </rPr>
      <t>(Hedw.) Carruth.</t>
    </r>
  </si>
  <si>
    <t>Nota: En esta tabla, “Ocurrencias” corresponde al número de registros por especie en los cuadrantes; no representa un conteo de individuos discretos. Note: In this table, “Occurrences” corresponds to the number of records per species in quadrats and does not represent counts of discrete individuals.</t>
  </si>
  <si>
    <t>SMT4. Beta diversity indices of the bryophyte assemblage.</t>
  </si>
  <si>
    <t>MST4. Índices de diversidad beta del ensamblaje briofítico.</t>
  </si>
  <si>
    <t>MST5. Número de registros por género.</t>
  </si>
  <si>
    <t>SMT5. Number of records by genus.</t>
  </si>
  <si>
    <t>MST6. Número de registros por familia.</t>
  </si>
  <si>
    <t>SMT6. Number of records by family.</t>
  </si>
  <si>
    <t>MST7. Cobertura total por género.</t>
  </si>
  <si>
    <t>SMT7. Total cover by genus.</t>
  </si>
  <si>
    <t>MST8. Cobertura total por familia.</t>
  </si>
  <si>
    <t>SMT8. Total cover by family.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</si>
</sst>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sz val="10"/>
      <name val="Times New Roman"/>
    </font>
    <font>
      <i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2F0D9"/>
      </patternFill>
    </fill>
    <fill>
      <patternFill patternType="solid">
        <fgColor rgb="FFE2F0D9"/>
      </patternFill>
    </fill>
    <fill>
      <patternFill patternType="solid">
        <fgColor rgb="FFF3F6F4"/>
      </patternFill>
    </fill>
    <fill>
      <patternFill patternType="solid">
        <fgColor rgb="FFD9EAD3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0" fillId="0" borderId="0" xfId="0"/>
    <xf numFmtId="0" fontId="5" fillId="3" borderId="0" xfId="0" applyFont="1" applyFill="1" applyAlignment="1">
      <alignment horizontal="center" vertical="center" wrapText="1"/>
    </xf>
    <xf numFmtId="0" fontId="7" fillId="0" borderId="0" xfId="0" applyFont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8"/>
  <sheetViews>
    <sheetView showGridLines="0" zoomScaleNormal="100" workbookViewId="0">
      <pane ySplit="3" topLeftCell="A12" activePane="bottomLeft" state="frozen"/>
      <selection pane="bottomLeft" activeCell="A2" sqref="A2:F2"/>
    </sheetView>
  </sheetViews>
  <sheetFormatPr baseColWidth="10" defaultColWidth="8.85546875" defaultRowHeight="15" x14ac:dyDescent="0.25"/>
  <cols>
    <col min="1" max="1" width="45" customWidth="1"/>
    <col min="2" max="5" width="14" customWidth="1"/>
    <col min="6" max="6" width="17" customWidth="1"/>
  </cols>
  <sheetData>
    <row r="1" spans="1:6" ht="19.5" customHeight="1" x14ac:dyDescent="0.25">
      <c r="A1" s="12" t="s">
        <v>111</v>
      </c>
      <c r="B1" s="11"/>
      <c r="C1" s="11"/>
      <c r="D1" s="11"/>
      <c r="E1" s="11"/>
      <c r="F1" s="11"/>
    </row>
    <row r="2" spans="1:6" ht="15" customHeight="1" x14ac:dyDescent="0.25">
      <c r="A2" s="10" t="s">
        <v>179</v>
      </c>
      <c r="B2" s="11"/>
      <c r="C2" s="11"/>
      <c r="D2" s="11"/>
      <c r="E2" s="11"/>
      <c r="F2" s="11"/>
    </row>
    <row r="3" spans="1:6" ht="30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x14ac:dyDescent="0.25">
      <c r="A4" s="7" t="s">
        <v>112</v>
      </c>
      <c r="B4" s="3">
        <v>4</v>
      </c>
      <c r="C4" s="3">
        <v>4</v>
      </c>
      <c r="D4" s="3">
        <v>3</v>
      </c>
      <c r="E4" s="3">
        <v>0</v>
      </c>
      <c r="F4" s="3">
        <v>11</v>
      </c>
    </row>
    <row r="5" spans="1:6" ht="25.5" x14ac:dyDescent="0.25">
      <c r="A5" s="7" t="s">
        <v>110</v>
      </c>
      <c r="B5" s="3">
        <v>0</v>
      </c>
      <c r="C5" s="3">
        <v>3</v>
      </c>
      <c r="D5" s="3">
        <v>0</v>
      </c>
      <c r="E5" s="3">
        <v>3</v>
      </c>
      <c r="F5" s="3">
        <v>6</v>
      </c>
    </row>
    <row r="6" spans="1:6" x14ac:dyDescent="0.25">
      <c r="A6" s="7" t="s">
        <v>113</v>
      </c>
      <c r="B6" s="3">
        <v>9</v>
      </c>
      <c r="C6" s="3">
        <v>4</v>
      </c>
      <c r="D6" s="3">
        <v>2</v>
      </c>
      <c r="E6" s="3">
        <v>1</v>
      </c>
      <c r="F6" s="3">
        <v>16</v>
      </c>
    </row>
    <row r="7" spans="1:6" x14ac:dyDescent="0.25">
      <c r="A7" s="7" t="s">
        <v>114</v>
      </c>
      <c r="B7" s="3">
        <v>2</v>
      </c>
      <c r="C7" s="3">
        <v>6</v>
      </c>
      <c r="D7" s="3">
        <v>3</v>
      </c>
      <c r="E7" s="3">
        <v>1</v>
      </c>
      <c r="F7" s="3">
        <v>12</v>
      </c>
    </row>
    <row r="8" spans="1:6" x14ac:dyDescent="0.25">
      <c r="A8" s="7" t="s">
        <v>115</v>
      </c>
      <c r="B8" s="3">
        <v>0</v>
      </c>
      <c r="C8" s="3">
        <v>12</v>
      </c>
      <c r="D8" s="3">
        <v>1</v>
      </c>
      <c r="E8" s="3">
        <v>0</v>
      </c>
      <c r="F8" s="3">
        <v>13</v>
      </c>
    </row>
    <row r="9" spans="1:6" x14ac:dyDescent="0.25">
      <c r="A9" s="7" t="s">
        <v>116</v>
      </c>
      <c r="B9" s="3">
        <v>2</v>
      </c>
      <c r="C9" s="3">
        <v>6</v>
      </c>
      <c r="D9" s="3">
        <v>3</v>
      </c>
      <c r="E9" s="3">
        <v>1</v>
      </c>
      <c r="F9" s="3">
        <v>12</v>
      </c>
    </row>
    <row r="10" spans="1:6" x14ac:dyDescent="0.25">
      <c r="A10" s="7" t="s">
        <v>117</v>
      </c>
      <c r="B10" s="3">
        <v>0</v>
      </c>
      <c r="C10" s="3">
        <v>2</v>
      </c>
      <c r="D10" s="3">
        <v>0</v>
      </c>
      <c r="E10" s="3">
        <v>2</v>
      </c>
      <c r="F10" s="3">
        <v>4</v>
      </c>
    </row>
    <row r="11" spans="1:6" x14ac:dyDescent="0.25">
      <c r="A11" s="7" t="s">
        <v>118</v>
      </c>
      <c r="B11" s="3">
        <v>1</v>
      </c>
      <c r="C11" s="3">
        <v>0</v>
      </c>
      <c r="D11" s="3">
        <v>2</v>
      </c>
      <c r="E11" s="3">
        <v>1</v>
      </c>
      <c r="F11" s="3">
        <v>4</v>
      </c>
    </row>
    <row r="12" spans="1:6" x14ac:dyDescent="0.25">
      <c r="A12" s="7" t="s">
        <v>119</v>
      </c>
      <c r="B12" s="3">
        <v>0</v>
      </c>
      <c r="C12" s="3">
        <v>5</v>
      </c>
      <c r="D12" s="3">
        <v>1</v>
      </c>
      <c r="E12" s="3">
        <v>0</v>
      </c>
      <c r="F12" s="3">
        <v>6</v>
      </c>
    </row>
    <row r="13" spans="1:6" x14ac:dyDescent="0.25">
      <c r="A13" s="7" t="s">
        <v>120</v>
      </c>
      <c r="B13" s="3">
        <v>0</v>
      </c>
      <c r="C13" s="3">
        <v>5</v>
      </c>
      <c r="D13" s="3">
        <v>0</v>
      </c>
      <c r="E13" s="3">
        <v>0</v>
      </c>
      <c r="F13" s="3">
        <v>5</v>
      </c>
    </row>
    <row r="14" spans="1:6" x14ac:dyDescent="0.25">
      <c r="A14" s="7" t="s">
        <v>121</v>
      </c>
      <c r="B14" s="3">
        <v>5</v>
      </c>
      <c r="C14" s="3">
        <v>1</v>
      </c>
      <c r="D14" s="3">
        <v>1</v>
      </c>
      <c r="E14" s="3">
        <v>0</v>
      </c>
      <c r="F14" s="3">
        <v>7</v>
      </c>
    </row>
    <row r="15" spans="1:6" x14ac:dyDescent="0.25">
      <c r="A15" s="7" t="s">
        <v>122</v>
      </c>
      <c r="B15" s="3">
        <v>4</v>
      </c>
      <c r="C15" s="3">
        <v>0</v>
      </c>
      <c r="D15" s="3">
        <v>2</v>
      </c>
      <c r="E15" s="3">
        <v>0</v>
      </c>
      <c r="F15" s="3">
        <v>6</v>
      </c>
    </row>
    <row r="16" spans="1:6" x14ac:dyDescent="0.25">
      <c r="A16" s="7" t="s">
        <v>123</v>
      </c>
      <c r="B16" s="3">
        <v>7</v>
      </c>
      <c r="C16" s="3">
        <v>0</v>
      </c>
      <c r="D16" s="3">
        <v>0</v>
      </c>
      <c r="E16" s="3">
        <v>0</v>
      </c>
      <c r="F16" s="3">
        <v>7</v>
      </c>
    </row>
    <row r="17" spans="1:6" x14ac:dyDescent="0.25">
      <c r="A17" s="7" t="s">
        <v>124</v>
      </c>
      <c r="B17" s="3">
        <v>3</v>
      </c>
      <c r="C17" s="3">
        <v>0</v>
      </c>
      <c r="D17" s="3">
        <v>0</v>
      </c>
      <c r="E17" s="3">
        <v>0</v>
      </c>
      <c r="F17" s="3">
        <v>3</v>
      </c>
    </row>
    <row r="18" spans="1:6" x14ac:dyDescent="0.25">
      <c r="A18" s="7" t="s">
        <v>125</v>
      </c>
      <c r="B18" s="3">
        <v>0</v>
      </c>
      <c r="C18" s="3">
        <v>0</v>
      </c>
      <c r="D18" s="3">
        <v>4</v>
      </c>
      <c r="E18" s="3">
        <v>0</v>
      </c>
      <c r="F18" s="3">
        <v>4</v>
      </c>
    </row>
    <row r="19" spans="1:6" x14ac:dyDescent="0.25">
      <c r="A19" s="7" t="s">
        <v>126</v>
      </c>
      <c r="B19" s="3">
        <v>0</v>
      </c>
      <c r="C19" s="3">
        <v>1</v>
      </c>
      <c r="D19" s="3">
        <v>1</v>
      </c>
      <c r="E19" s="3">
        <v>0</v>
      </c>
      <c r="F19" s="3">
        <v>2</v>
      </c>
    </row>
    <row r="20" spans="1:6" x14ac:dyDescent="0.25">
      <c r="A20" s="7" t="s">
        <v>127</v>
      </c>
      <c r="B20" s="3">
        <v>0</v>
      </c>
      <c r="C20" s="3">
        <v>1</v>
      </c>
      <c r="D20" s="3">
        <v>2</v>
      </c>
      <c r="E20" s="3">
        <v>0</v>
      </c>
      <c r="F20" s="3">
        <v>3</v>
      </c>
    </row>
    <row r="21" spans="1:6" ht="25.5" x14ac:dyDescent="0.25">
      <c r="A21" s="7" t="s">
        <v>128</v>
      </c>
      <c r="B21" s="3">
        <v>6</v>
      </c>
      <c r="C21" s="3">
        <v>0</v>
      </c>
      <c r="D21" s="3">
        <v>0</v>
      </c>
      <c r="E21" s="3">
        <v>0</v>
      </c>
      <c r="F21" s="3">
        <v>6</v>
      </c>
    </row>
    <row r="22" spans="1:6" x14ac:dyDescent="0.25">
      <c r="A22" s="7" t="s">
        <v>129</v>
      </c>
      <c r="B22" s="3">
        <v>0</v>
      </c>
      <c r="C22" s="3">
        <v>3</v>
      </c>
      <c r="D22" s="3">
        <v>1</v>
      </c>
      <c r="E22" s="3">
        <v>0</v>
      </c>
      <c r="F22" s="3">
        <v>4</v>
      </c>
    </row>
    <row r="23" spans="1:6" x14ac:dyDescent="0.25">
      <c r="A23" s="7" t="s">
        <v>130</v>
      </c>
      <c r="B23" s="3">
        <v>0</v>
      </c>
      <c r="C23" s="3">
        <v>2</v>
      </c>
      <c r="D23" s="3">
        <v>0</v>
      </c>
      <c r="E23" s="3">
        <v>0</v>
      </c>
      <c r="F23" s="3">
        <v>2</v>
      </c>
    </row>
    <row r="24" spans="1:6" x14ac:dyDescent="0.25">
      <c r="A24" s="7" t="s">
        <v>131</v>
      </c>
      <c r="B24" s="3">
        <v>0</v>
      </c>
      <c r="C24" s="3">
        <v>1</v>
      </c>
      <c r="D24" s="3">
        <v>2</v>
      </c>
      <c r="E24" s="3">
        <v>0</v>
      </c>
      <c r="F24" s="3">
        <v>3</v>
      </c>
    </row>
    <row r="25" spans="1:6" x14ac:dyDescent="0.25">
      <c r="A25" s="7" t="s">
        <v>132</v>
      </c>
      <c r="B25" s="3">
        <v>2</v>
      </c>
      <c r="C25" s="3">
        <v>0</v>
      </c>
      <c r="D25" s="3">
        <v>0</v>
      </c>
      <c r="E25" s="3">
        <v>0</v>
      </c>
      <c r="F25" s="3">
        <v>2</v>
      </c>
    </row>
    <row r="26" spans="1:6" x14ac:dyDescent="0.25">
      <c r="A26" s="7" t="s">
        <v>133</v>
      </c>
      <c r="B26" s="3">
        <v>0</v>
      </c>
      <c r="C26" s="3">
        <v>1</v>
      </c>
      <c r="D26" s="3">
        <v>2</v>
      </c>
      <c r="E26" s="3">
        <v>0</v>
      </c>
      <c r="F26" s="3">
        <v>3</v>
      </c>
    </row>
    <row r="27" spans="1:6" x14ac:dyDescent="0.25">
      <c r="A27" s="7" t="s">
        <v>134</v>
      </c>
      <c r="B27" s="3">
        <v>0</v>
      </c>
      <c r="C27" s="3">
        <v>1</v>
      </c>
      <c r="D27" s="3">
        <v>0</v>
      </c>
      <c r="E27" s="3">
        <v>0</v>
      </c>
      <c r="F27" s="3">
        <v>1</v>
      </c>
    </row>
    <row r="28" spans="1:6" x14ac:dyDescent="0.25">
      <c r="A28" s="7" t="s">
        <v>135</v>
      </c>
      <c r="B28" s="3">
        <v>0</v>
      </c>
      <c r="C28" s="3">
        <v>1</v>
      </c>
      <c r="D28" s="3">
        <v>0</v>
      </c>
      <c r="E28" s="3">
        <v>0</v>
      </c>
      <c r="F28" s="3">
        <v>1</v>
      </c>
    </row>
    <row r="29" spans="1:6" ht="25.5" x14ac:dyDescent="0.25">
      <c r="A29" s="7" t="s">
        <v>136</v>
      </c>
      <c r="B29" s="3">
        <v>0</v>
      </c>
      <c r="C29" s="3">
        <v>2</v>
      </c>
      <c r="D29" s="3">
        <v>0</v>
      </c>
      <c r="E29" s="3">
        <v>0</v>
      </c>
      <c r="F29" s="3">
        <v>2</v>
      </c>
    </row>
    <row r="30" spans="1:6" x14ac:dyDescent="0.25">
      <c r="A30" s="7" t="s">
        <v>137</v>
      </c>
      <c r="B30" s="3">
        <v>3</v>
      </c>
      <c r="C30" s="3">
        <v>0</v>
      </c>
      <c r="D30" s="3">
        <v>0</v>
      </c>
      <c r="E30" s="3">
        <v>0</v>
      </c>
      <c r="F30" s="3">
        <v>3</v>
      </c>
    </row>
    <row r="31" spans="1:6" x14ac:dyDescent="0.25">
      <c r="A31" s="7" t="s">
        <v>138</v>
      </c>
      <c r="B31" s="3">
        <v>0</v>
      </c>
      <c r="C31" s="3">
        <v>3</v>
      </c>
      <c r="D31" s="3">
        <v>0</v>
      </c>
      <c r="E31" s="3">
        <v>0</v>
      </c>
      <c r="F31" s="3">
        <v>3</v>
      </c>
    </row>
    <row r="32" spans="1:6" ht="25.5" x14ac:dyDescent="0.25">
      <c r="A32" s="7" t="s">
        <v>139</v>
      </c>
      <c r="B32" s="3">
        <v>3</v>
      </c>
      <c r="C32" s="3">
        <v>0</v>
      </c>
      <c r="D32" s="3">
        <v>0</v>
      </c>
      <c r="E32" s="3">
        <v>0</v>
      </c>
      <c r="F32" s="3">
        <v>3</v>
      </c>
    </row>
    <row r="33" spans="1:6" x14ac:dyDescent="0.25">
      <c r="A33" s="7" t="s">
        <v>140</v>
      </c>
      <c r="B33" s="3">
        <v>3</v>
      </c>
      <c r="C33" s="3">
        <v>0</v>
      </c>
      <c r="D33" s="3">
        <v>0</v>
      </c>
      <c r="E33" s="3">
        <v>0</v>
      </c>
      <c r="F33" s="3">
        <v>3</v>
      </c>
    </row>
    <row r="34" spans="1:6" x14ac:dyDescent="0.25">
      <c r="A34" s="7" t="s">
        <v>141</v>
      </c>
      <c r="B34" s="3">
        <v>0</v>
      </c>
      <c r="C34" s="3">
        <v>2</v>
      </c>
      <c r="D34" s="3">
        <v>0</v>
      </c>
      <c r="E34" s="3">
        <v>0</v>
      </c>
      <c r="F34" s="3">
        <v>2</v>
      </c>
    </row>
    <row r="35" spans="1:6" x14ac:dyDescent="0.25">
      <c r="A35" s="7" t="s">
        <v>142</v>
      </c>
      <c r="B35" s="3">
        <v>1</v>
      </c>
      <c r="C35" s="3">
        <v>2</v>
      </c>
      <c r="D35" s="3">
        <v>0</v>
      </c>
      <c r="E35" s="3">
        <v>0</v>
      </c>
      <c r="F35" s="3">
        <v>3</v>
      </c>
    </row>
    <row r="36" spans="1:6" x14ac:dyDescent="0.25">
      <c r="A36" s="7" t="s">
        <v>143</v>
      </c>
      <c r="B36" s="3">
        <v>0</v>
      </c>
      <c r="C36" s="3">
        <v>1</v>
      </c>
      <c r="D36" s="3">
        <v>1</v>
      </c>
      <c r="E36" s="3">
        <v>0</v>
      </c>
      <c r="F36" s="3">
        <v>2</v>
      </c>
    </row>
    <row r="37" spans="1:6" x14ac:dyDescent="0.25">
      <c r="A37" s="7" t="s">
        <v>144</v>
      </c>
      <c r="B37" s="3">
        <v>0</v>
      </c>
      <c r="C37" s="3">
        <v>0</v>
      </c>
      <c r="D37" s="3">
        <v>2</v>
      </c>
      <c r="E37" s="3">
        <v>0</v>
      </c>
      <c r="F37" s="3">
        <v>2</v>
      </c>
    </row>
    <row r="38" spans="1:6" x14ac:dyDescent="0.25">
      <c r="A38" s="7" t="s">
        <v>145</v>
      </c>
      <c r="B38" s="3">
        <v>1</v>
      </c>
      <c r="C38" s="3">
        <v>2</v>
      </c>
      <c r="D38" s="3">
        <v>0</v>
      </c>
      <c r="E38" s="3">
        <v>0</v>
      </c>
      <c r="F38" s="3">
        <v>3</v>
      </c>
    </row>
    <row r="39" spans="1:6" x14ac:dyDescent="0.25">
      <c r="A39" s="7" t="s">
        <v>146</v>
      </c>
      <c r="B39" s="3">
        <v>1</v>
      </c>
      <c r="C39" s="3">
        <v>0</v>
      </c>
      <c r="D39" s="3">
        <v>0</v>
      </c>
      <c r="E39" s="3">
        <v>0</v>
      </c>
      <c r="F39" s="3">
        <v>1</v>
      </c>
    </row>
    <row r="40" spans="1:6" x14ac:dyDescent="0.25">
      <c r="A40" s="7" t="s">
        <v>147</v>
      </c>
      <c r="B40" s="3">
        <v>0</v>
      </c>
      <c r="C40" s="3">
        <v>0</v>
      </c>
      <c r="D40" s="3">
        <v>1</v>
      </c>
      <c r="E40" s="3">
        <v>0</v>
      </c>
      <c r="F40" s="3">
        <v>1</v>
      </c>
    </row>
    <row r="41" spans="1:6" x14ac:dyDescent="0.25">
      <c r="A41" s="7" t="s">
        <v>148</v>
      </c>
      <c r="B41" s="3">
        <v>0</v>
      </c>
      <c r="C41" s="3">
        <v>1</v>
      </c>
      <c r="D41" s="3">
        <v>0</v>
      </c>
      <c r="E41" s="3">
        <v>0</v>
      </c>
      <c r="F41" s="3">
        <v>1</v>
      </c>
    </row>
    <row r="42" spans="1:6" x14ac:dyDescent="0.25">
      <c r="A42" s="7" t="s">
        <v>149</v>
      </c>
      <c r="B42" s="3">
        <v>3</v>
      </c>
      <c r="C42" s="3">
        <v>0</v>
      </c>
      <c r="D42" s="3">
        <v>0</v>
      </c>
      <c r="E42" s="3">
        <v>0</v>
      </c>
      <c r="F42" s="3">
        <v>3</v>
      </c>
    </row>
    <row r="43" spans="1:6" x14ac:dyDescent="0.25">
      <c r="A43" s="7" t="s">
        <v>150</v>
      </c>
      <c r="B43" s="3">
        <v>1</v>
      </c>
      <c r="C43" s="3">
        <v>0</v>
      </c>
      <c r="D43" s="3">
        <v>0</v>
      </c>
      <c r="E43" s="3">
        <v>0</v>
      </c>
      <c r="F43" s="3">
        <v>1</v>
      </c>
    </row>
    <row r="44" spans="1:6" x14ac:dyDescent="0.25">
      <c r="A44" s="7" t="s">
        <v>151</v>
      </c>
      <c r="B44" s="3">
        <v>0</v>
      </c>
      <c r="C44" s="3">
        <v>2</v>
      </c>
      <c r="D44" s="3">
        <v>0</v>
      </c>
      <c r="E44" s="3">
        <v>0</v>
      </c>
      <c r="F44" s="3">
        <v>2</v>
      </c>
    </row>
    <row r="45" spans="1:6" x14ac:dyDescent="0.25">
      <c r="A45" s="7" t="s">
        <v>152</v>
      </c>
      <c r="B45" s="3">
        <v>0</v>
      </c>
      <c r="C45" s="3">
        <v>1</v>
      </c>
      <c r="D45" s="3">
        <v>1</v>
      </c>
      <c r="E45" s="3">
        <v>0</v>
      </c>
      <c r="F45" s="3">
        <v>2</v>
      </c>
    </row>
    <row r="46" spans="1:6" x14ac:dyDescent="0.25">
      <c r="A46" s="7" t="s">
        <v>153</v>
      </c>
      <c r="B46" s="3">
        <v>2</v>
      </c>
      <c r="C46" s="3">
        <v>0</v>
      </c>
      <c r="D46" s="3">
        <v>0</v>
      </c>
      <c r="E46" s="3">
        <v>0</v>
      </c>
      <c r="F46" s="3">
        <v>2</v>
      </c>
    </row>
    <row r="47" spans="1:6" x14ac:dyDescent="0.25">
      <c r="A47" s="7" t="s">
        <v>154</v>
      </c>
      <c r="B47" s="3">
        <v>0</v>
      </c>
      <c r="C47" s="3">
        <v>0</v>
      </c>
      <c r="D47" s="3">
        <v>1</v>
      </c>
      <c r="E47" s="3">
        <v>0</v>
      </c>
      <c r="F47" s="3">
        <v>1</v>
      </c>
    </row>
    <row r="48" spans="1:6" x14ac:dyDescent="0.25">
      <c r="A48" s="7" t="s">
        <v>155</v>
      </c>
      <c r="B48" s="3">
        <v>2</v>
      </c>
      <c r="C48" s="3">
        <v>0</v>
      </c>
      <c r="D48" s="3">
        <v>0</v>
      </c>
      <c r="E48" s="3">
        <v>0</v>
      </c>
      <c r="F48" s="3">
        <v>2</v>
      </c>
    </row>
    <row r="49" spans="1:6" x14ac:dyDescent="0.25">
      <c r="A49" s="7" t="s">
        <v>156</v>
      </c>
      <c r="B49" s="3">
        <v>1</v>
      </c>
      <c r="C49" s="3">
        <v>0</v>
      </c>
      <c r="D49" s="3">
        <v>0</v>
      </c>
      <c r="E49" s="3">
        <v>0</v>
      </c>
      <c r="F49" s="3">
        <v>1</v>
      </c>
    </row>
    <row r="50" spans="1:6" ht="28.9" customHeight="1" x14ac:dyDescent="0.25">
      <c r="A50" s="7" t="s">
        <v>157</v>
      </c>
      <c r="B50" s="3">
        <v>0</v>
      </c>
      <c r="C50" s="3">
        <v>0</v>
      </c>
      <c r="D50" s="3">
        <v>1</v>
      </c>
      <c r="E50" s="3">
        <v>0</v>
      </c>
      <c r="F50" s="3">
        <v>1</v>
      </c>
    </row>
    <row r="51" spans="1:6" x14ac:dyDescent="0.25">
      <c r="A51" s="7" t="s">
        <v>158</v>
      </c>
      <c r="B51" s="3">
        <v>0</v>
      </c>
      <c r="C51" s="3">
        <v>1</v>
      </c>
      <c r="D51" s="3">
        <v>0</v>
      </c>
      <c r="E51" s="3">
        <v>0</v>
      </c>
      <c r="F51" s="3">
        <v>1</v>
      </c>
    </row>
    <row r="52" spans="1:6" ht="28.9" customHeight="1" x14ac:dyDescent="0.25">
      <c r="A52" s="7" t="s">
        <v>159</v>
      </c>
      <c r="B52" s="3">
        <v>0</v>
      </c>
      <c r="C52" s="3">
        <v>0</v>
      </c>
      <c r="D52" s="3">
        <v>1</v>
      </c>
      <c r="E52" s="3">
        <v>0</v>
      </c>
      <c r="F52" s="3">
        <v>1</v>
      </c>
    </row>
    <row r="53" spans="1:6" ht="25.5" x14ac:dyDescent="0.25">
      <c r="A53" s="7" t="s">
        <v>160</v>
      </c>
      <c r="B53" s="3">
        <v>0</v>
      </c>
      <c r="C53" s="3">
        <v>1</v>
      </c>
      <c r="D53" s="3">
        <v>0</v>
      </c>
      <c r="E53" s="3">
        <v>0</v>
      </c>
      <c r="F53" s="3">
        <v>1</v>
      </c>
    </row>
    <row r="54" spans="1:6" x14ac:dyDescent="0.25">
      <c r="A54" s="7" t="s">
        <v>161</v>
      </c>
      <c r="B54" s="3">
        <v>0</v>
      </c>
      <c r="C54" s="3">
        <v>1</v>
      </c>
      <c r="D54" s="3">
        <v>0</v>
      </c>
      <c r="E54" s="3">
        <v>0</v>
      </c>
      <c r="F54" s="3">
        <v>1</v>
      </c>
    </row>
    <row r="55" spans="1:6" x14ac:dyDescent="0.25">
      <c r="A55" s="7" t="s">
        <v>162</v>
      </c>
      <c r="B55" s="3">
        <v>0</v>
      </c>
      <c r="C55" s="3">
        <v>1</v>
      </c>
      <c r="D55" s="3">
        <v>0</v>
      </c>
      <c r="E55" s="3">
        <v>0</v>
      </c>
      <c r="F55" s="3">
        <v>1</v>
      </c>
    </row>
    <row r="56" spans="1:6" x14ac:dyDescent="0.25">
      <c r="A56" s="7" t="s">
        <v>163</v>
      </c>
      <c r="B56" s="3">
        <v>0</v>
      </c>
      <c r="C56" s="3">
        <v>1</v>
      </c>
      <c r="D56" s="3">
        <v>0</v>
      </c>
      <c r="E56" s="3">
        <v>0</v>
      </c>
      <c r="F56" s="3">
        <v>1</v>
      </c>
    </row>
    <row r="57" spans="1:6" x14ac:dyDescent="0.25">
      <c r="A57" s="7" t="s">
        <v>164</v>
      </c>
      <c r="B57" s="3">
        <v>0</v>
      </c>
      <c r="C57" s="3">
        <v>1</v>
      </c>
      <c r="D57" s="3">
        <v>0</v>
      </c>
      <c r="E57" s="3">
        <v>0</v>
      </c>
      <c r="F57" s="3">
        <v>1</v>
      </c>
    </row>
    <row r="58" spans="1:6" x14ac:dyDescent="0.25">
      <c r="A58" s="7" t="s">
        <v>165</v>
      </c>
      <c r="B58" s="3">
        <v>0</v>
      </c>
      <c r="C58" s="3">
        <v>1</v>
      </c>
      <c r="D58" s="3">
        <v>0</v>
      </c>
      <c r="E58" s="3">
        <v>0</v>
      </c>
      <c r="F58" s="3">
        <v>1</v>
      </c>
    </row>
    <row r="59" spans="1:6" x14ac:dyDescent="0.25">
      <c r="A59" s="7" t="s">
        <v>166</v>
      </c>
      <c r="B59" s="3">
        <v>0</v>
      </c>
      <c r="C59" s="3">
        <v>1</v>
      </c>
      <c r="D59" s="3">
        <v>0</v>
      </c>
      <c r="E59" s="3">
        <v>0</v>
      </c>
      <c r="F59" s="3">
        <v>1</v>
      </c>
    </row>
    <row r="60" spans="1:6" ht="25.5" x14ac:dyDescent="0.25">
      <c r="A60" s="7" t="s">
        <v>167</v>
      </c>
      <c r="B60" s="3">
        <v>0</v>
      </c>
      <c r="C60" s="3">
        <v>0</v>
      </c>
      <c r="D60" s="3">
        <v>1</v>
      </c>
      <c r="E60" s="3">
        <v>0</v>
      </c>
      <c r="F60" s="3">
        <v>1</v>
      </c>
    </row>
    <row r="61" spans="1:6" x14ac:dyDescent="0.25">
      <c r="A61" s="7" t="s">
        <v>168</v>
      </c>
      <c r="B61" s="3">
        <v>0</v>
      </c>
      <c r="C61" s="3">
        <v>1</v>
      </c>
      <c r="D61" s="3">
        <v>0</v>
      </c>
      <c r="E61" s="3">
        <v>0</v>
      </c>
      <c r="F61" s="3">
        <v>1</v>
      </c>
    </row>
    <row r="62" spans="1:6" x14ac:dyDescent="0.25">
      <c r="A62" s="7" t="s">
        <v>169</v>
      </c>
      <c r="B62" s="3">
        <v>0</v>
      </c>
      <c r="C62" s="3">
        <v>0</v>
      </c>
      <c r="D62" s="3">
        <v>1</v>
      </c>
      <c r="E62" s="3">
        <v>0</v>
      </c>
      <c r="F62" s="3">
        <v>1</v>
      </c>
    </row>
    <row r="63" spans="1:6" x14ac:dyDescent="0.25">
      <c r="A63" s="7" t="s">
        <v>170</v>
      </c>
      <c r="B63" s="3">
        <v>0</v>
      </c>
      <c r="C63" s="3">
        <v>1</v>
      </c>
      <c r="D63" s="3">
        <v>0</v>
      </c>
      <c r="E63" s="3">
        <v>0</v>
      </c>
      <c r="F63" s="3">
        <v>1</v>
      </c>
    </row>
    <row r="64" spans="1:6" x14ac:dyDescent="0.25">
      <c r="A64" s="7" t="s">
        <v>171</v>
      </c>
      <c r="B64" s="3">
        <v>1</v>
      </c>
      <c r="C64" s="3">
        <v>0</v>
      </c>
      <c r="D64" s="3">
        <v>0</v>
      </c>
      <c r="E64" s="3">
        <v>0</v>
      </c>
      <c r="F64" s="3">
        <v>1</v>
      </c>
    </row>
    <row r="65" spans="1:6" x14ac:dyDescent="0.25">
      <c r="A65" s="7" t="s">
        <v>172</v>
      </c>
      <c r="B65" s="3">
        <v>1</v>
      </c>
      <c r="C65" s="3">
        <v>0</v>
      </c>
      <c r="D65" s="3">
        <v>0</v>
      </c>
      <c r="E65" s="3">
        <v>0</v>
      </c>
      <c r="F65" s="3">
        <v>1</v>
      </c>
    </row>
    <row r="66" spans="1:6" x14ac:dyDescent="0.25">
      <c r="A66" s="7" t="s">
        <v>173</v>
      </c>
      <c r="B66" s="3">
        <v>1</v>
      </c>
      <c r="C66" s="3">
        <v>0</v>
      </c>
      <c r="D66" s="3">
        <v>0</v>
      </c>
      <c r="E66" s="3">
        <v>0</v>
      </c>
      <c r="F66" s="3">
        <v>1</v>
      </c>
    </row>
    <row r="67" spans="1:6" x14ac:dyDescent="0.25">
      <c r="A67" s="7" t="s">
        <v>174</v>
      </c>
      <c r="B67" s="3">
        <v>1</v>
      </c>
      <c r="C67" s="3">
        <v>0</v>
      </c>
      <c r="D67" s="3">
        <v>0</v>
      </c>
      <c r="E67" s="3">
        <v>0</v>
      </c>
      <c r="F67" s="3">
        <v>1</v>
      </c>
    </row>
    <row r="68" spans="1:6" x14ac:dyDescent="0.25">
      <c r="A68" s="8" t="s">
        <v>6</v>
      </c>
      <c r="B68" s="4">
        <f>SUM(B4:B67)</f>
        <v>70</v>
      </c>
      <c r="C68" s="4">
        <f>SUM(C4:C67)</f>
        <v>85</v>
      </c>
      <c r="D68" s="4">
        <f>SUM(D4:D67)</f>
        <v>40</v>
      </c>
      <c r="E68" s="4">
        <f>SUM(E4:E67)</f>
        <v>9</v>
      </c>
      <c r="F68" s="4">
        <f>SUM(F4:F67)</f>
        <v>204</v>
      </c>
    </row>
  </sheetData>
  <autoFilter ref="A3:F68" xr:uid="{00000000-0009-0000-0000-000000000000}"/>
  <mergeCells count="2">
    <mergeCell ref="A2:F2"/>
    <mergeCell ref="A1:F1"/>
  </mergeCells>
  <pageMargins left="0.4" right="0.4" top="0.5" bottom="0.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"/>
  <sheetViews>
    <sheetView showGridLines="0" zoomScale="140" zoomScaleNormal="140" workbookViewId="0">
      <pane ySplit="3" topLeftCell="A7" activePane="bottomLeft" state="frozen"/>
      <selection pane="bottomLeft" activeCell="A3" sqref="A1:A1048576"/>
    </sheetView>
  </sheetViews>
  <sheetFormatPr baseColWidth="10" defaultColWidth="8.85546875" defaultRowHeight="15" x14ac:dyDescent="0.25"/>
  <cols>
    <col min="1" max="1" width="45" customWidth="1"/>
    <col min="2" max="5" width="12" customWidth="1"/>
  </cols>
  <sheetData>
    <row r="1" spans="1:5" ht="15.75" customHeight="1" x14ac:dyDescent="0.25">
      <c r="A1" s="12" t="s">
        <v>175</v>
      </c>
      <c r="B1" s="11"/>
      <c r="C1" s="11"/>
      <c r="D1" s="11"/>
      <c r="E1" s="11"/>
    </row>
    <row r="2" spans="1:5" ht="14.25" customHeight="1" x14ac:dyDescent="0.25">
      <c r="A2" s="10" t="s">
        <v>178</v>
      </c>
      <c r="B2" s="13"/>
      <c r="C2" s="13"/>
      <c r="D2" s="13"/>
      <c r="E2" s="13"/>
    </row>
    <row r="3" spans="1:5" ht="30" customHeight="1" x14ac:dyDescent="0.25">
      <c r="A3" s="2" t="s">
        <v>7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5">
      <c r="A4" s="3" t="s">
        <v>8</v>
      </c>
      <c r="B4" s="3">
        <v>26</v>
      </c>
      <c r="C4" s="3">
        <v>37</v>
      </c>
      <c r="D4" s="3">
        <v>24</v>
      </c>
      <c r="E4" s="3">
        <v>6</v>
      </c>
    </row>
    <row r="5" spans="1:5" x14ac:dyDescent="0.25">
      <c r="A5" s="3" t="s">
        <v>9</v>
      </c>
      <c r="B5" s="3">
        <v>70</v>
      </c>
      <c r="C5" s="3">
        <v>85</v>
      </c>
      <c r="D5" s="3">
        <v>40</v>
      </c>
      <c r="E5" s="3">
        <v>9</v>
      </c>
    </row>
    <row r="6" spans="1:5" x14ac:dyDescent="0.25">
      <c r="A6" s="3" t="s">
        <v>10</v>
      </c>
      <c r="B6" s="5">
        <v>6.0819999999999999E-2</v>
      </c>
      <c r="C6" s="5">
        <v>5.1630000000000002E-2</v>
      </c>
      <c r="D6" s="5">
        <v>5.2499999999999998E-2</v>
      </c>
      <c r="E6" s="5">
        <v>0.2099</v>
      </c>
    </row>
    <row r="7" spans="1:5" x14ac:dyDescent="0.25">
      <c r="A7" s="3" t="s">
        <v>11</v>
      </c>
      <c r="B7" s="5">
        <v>0.93920000000000003</v>
      </c>
      <c r="C7" s="5">
        <v>0.94840000000000002</v>
      </c>
      <c r="D7" s="5">
        <v>0.94750000000000001</v>
      </c>
      <c r="E7" s="5">
        <v>0.79010000000000002</v>
      </c>
    </row>
    <row r="8" spans="1:5" x14ac:dyDescent="0.25">
      <c r="A8" s="3" t="s">
        <v>12</v>
      </c>
      <c r="B8" s="5">
        <v>3.01</v>
      </c>
      <c r="C8" s="5">
        <v>3.2890000000000001</v>
      </c>
      <c r="D8" s="5">
        <v>3.06</v>
      </c>
      <c r="E8" s="5">
        <v>1.677</v>
      </c>
    </row>
    <row r="9" spans="1:5" x14ac:dyDescent="0.25">
      <c r="A9" s="3" t="s">
        <v>13</v>
      </c>
      <c r="B9" s="5">
        <v>0.78029999999999999</v>
      </c>
      <c r="C9" s="5">
        <v>0.72450000000000003</v>
      </c>
      <c r="D9" s="5">
        <v>0.8891</v>
      </c>
      <c r="E9" s="5">
        <v>0.89159999999999995</v>
      </c>
    </row>
    <row r="10" spans="1:5" x14ac:dyDescent="0.25">
      <c r="A10" s="3" t="s">
        <v>14</v>
      </c>
      <c r="B10" s="5">
        <v>2.5569999999999999</v>
      </c>
      <c r="C10" s="5">
        <v>2.782</v>
      </c>
      <c r="D10" s="5">
        <v>2.423</v>
      </c>
      <c r="E10" s="5">
        <v>1.1459999999999999</v>
      </c>
    </row>
    <row r="11" spans="1:5" x14ac:dyDescent="0.25">
      <c r="A11" s="3" t="s">
        <v>15</v>
      </c>
      <c r="B11" s="5">
        <v>3.1080000000000001</v>
      </c>
      <c r="C11" s="5">
        <v>4.0129999999999999</v>
      </c>
      <c r="D11" s="5">
        <v>3.7949999999999999</v>
      </c>
      <c r="E11" s="3">
        <v>2</v>
      </c>
    </row>
    <row r="12" spans="1:5" x14ac:dyDescent="0.25">
      <c r="A12" s="3" t="s">
        <v>16</v>
      </c>
      <c r="B12" s="5">
        <v>5.8840000000000003</v>
      </c>
      <c r="C12" s="5">
        <v>8.1029999999999998</v>
      </c>
      <c r="D12" s="5">
        <v>6.2350000000000003</v>
      </c>
      <c r="E12" s="5">
        <v>2.2759999999999998</v>
      </c>
    </row>
    <row r="13" spans="1:5" x14ac:dyDescent="0.25">
      <c r="A13" s="3" t="s">
        <v>17</v>
      </c>
      <c r="B13" s="5">
        <v>0.92390000000000005</v>
      </c>
      <c r="C13" s="5">
        <v>0.91069999999999995</v>
      </c>
      <c r="D13" s="5">
        <v>0.96299999999999997</v>
      </c>
      <c r="E13" s="5">
        <v>0.93589999999999995</v>
      </c>
    </row>
    <row r="14" spans="1:5" x14ac:dyDescent="0.25">
      <c r="A14" s="3" t="s">
        <v>18</v>
      </c>
      <c r="B14" s="5">
        <v>14.98</v>
      </c>
      <c r="C14" s="5">
        <v>24.94</v>
      </c>
      <c r="D14" s="5">
        <v>25.33</v>
      </c>
      <c r="E14" s="5">
        <v>7.867</v>
      </c>
    </row>
    <row r="15" spans="1:5" x14ac:dyDescent="0.25">
      <c r="A15" s="3" t="s">
        <v>19</v>
      </c>
      <c r="B15" s="5">
        <v>0.12859999999999999</v>
      </c>
      <c r="C15" s="5">
        <v>0.14119999999999999</v>
      </c>
      <c r="D15" s="5">
        <v>0.1</v>
      </c>
      <c r="E15" s="5">
        <v>0.33329999999999999</v>
      </c>
    </row>
    <row r="16" spans="1:5" x14ac:dyDescent="0.25">
      <c r="A16" s="3" t="s">
        <v>20</v>
      </c>
      <c r="B16" s="5">
        <v>33.5</v>
      </c>
      <c r="C16" s="5">
        <v>60.75</v>
      </c>
      <c r="D16" s="5">
        <v>33.75</v>
      </c>
      <c r="E16" s="3">
        <v>9</v>
      </c>
    </row>
  </sheetData>
  <autoFilter ref="A3:E16" xr:uid="{00000000-0009-0000-0000-000001000000}"/>
  <mergeCells count="2">
    <mergeCell ref="A2:E2"/>
    <mergeCell ref="A1:E1"/>
  </mergeCells>
  <pageMargins left="0.4" right="0.4" top="0.5" bottom="0.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showGridLines="0" zoomScale="86" zoomScaleNormal="86" workbookViewId="0">
      <pane ySplit="3" topLeftCell="A4" activePane="bottomLeft" state="frozen"/>
      <selection pane="bottomLeft" activeCell="A2" sqref="A2:L2"/>
    </sheetView>
  </sheetViews>
  <sheetFormatPr baseColWidth="10" defaultColWidth="8.85546875" defaultRowHeight="15" x14ac:dyDescent="0.25"/>
  <cols>
    <col min="1" max="1" width="45" customWidth="1"/>
    <col min="2" max="2" width="12" customWidth="1"/>
    <col min="3" max="3" width="21" customWidth="1"/>
    <col min="4" max="4" width="12" customWidth="1"/>
    <col min="5" max="5" width="21" customWidth="1"/>
    <col min="6" max="6" width="13" customWidth="1"/>
    <col min="7" max="7" width="22" customWidth="1"/>
    <col min="8" max="8" width="14" customWidth="1"/>
    <col min="9" max="12" width="12" customWidth="1"/>
  </cols>
  <sheetData>
    <row r="1" spans="1:12" ht="17.25" customHeight="1" x14ac:dyDescent="0.25">
      <c r="A1" s="12" t="s">
        <v>176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.75" customHeight="1" x14ac:dyDescent="0.25">
      <c r="A2" s="10" t="s">
        <v>177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1" customFormat="1" ht="30" customHeight="1" x14ac:dyDescent="0.25">
      <c r="A3" s="2" t="s">
        <v>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1</v>
      </c>
      <c r="J3" s="2" t="s">
        <v>2</v>
      </c>
      <c r="K3" s="2" t="s">
        <v>3</v>
      </c>
      <c r="L3" s="2" t="s">
        <v>4</v>
      </c>
    </row>
    <row r="4" spans="1:12" s="1" customFormat="1" x14ac:dyDescent="0.25">
      <c r="A4" s="7" t="s">
        <v>180</v>
      </c>
      <c r="B4" s="3">
        <v>11</v>
      </c>
      <c r="C4" s="5">
        <v>5.45</v>
      </c>
      <c r="D4" s="3">
        <v>503</v>
      </c>
      <c r="E4" s="5">
        <v>15.95</v>
      </c>
      <c r="F4" s="3">
        <v>86</v>
      </c>
      <c r="G4" s="5">
        <v>2.58</v>
      </c>
      <c r="H4" s="6">
        <f t="shared" ref="H4:H35" si="0">C4+E4+G4</f>
        <v>23.979999999999997</v>
      </c>
      <c r="I4" s="3">
        <v>4</v>
      </c>
      <c r="J4" s="3">
        <v>4</v>
      </c>
      <c r="K4" s="3">
        <v>3</v>
      </c>
      <c r="L4" s="3">
        <v>0</v>
      </c>
    </row>
    <row r="5" spans="1:12" s="1" customFormat="1" ht="25.5" x14ac:dyDescent="0.25">
      <c r="A5" s="7" t="s">
        <v>181</v>
      </c>
      <c r="B5" s="3">
        <v>6</v>
      </c>
      <c r="C5" s="5">
        <v>2.97</v>
      </c>
      <c r="D5" s="3">
        <v>43</v>
      </c>
      <c r="E5" s="5">
        <v>1.36</v>
      </c>
      <c r="F5" s="3">
        <v>630</v>
      </c>
      <c r="G5" s="5">
        <v>18.920000000000002</v>
      </c>
      <c r="H5" s="6">
        <f t="shared" si="0"/>
        <v>23.25</v>
      </c>
      <c r="I5" s="3">
        <v>0</v>
      </c>
      <c r="J5" s="3">
        <v>3</v>
      </c>
      <c r="K5" s="3">
        <v>0</v>
      </c>
      <c r="L5" s="3">
        <v>3</v>
      </c>
    </row>
    <row r="6" spans="1:12" s="1" customFormat="1" x14ac:dyDescent="0.25">
      <c r="A6" s="7" t="s">
        <v>182</v>
      </c>
      <c r="B6" s="3">
        <v>16</v>
      </c>
      <c r="C6" s="5">
        <v>7.92</v>
      </c>
      <c r="D6" s="3">
        <v>82</v>
      </c>
      <c r="E6" s="5">
        <v>2.6</v>
      </c>
      <c r="F6" s="3">
        <v>296</v>
      </c>
      <c r="G6" s="5">
        <v>8.89</v>
      </c>
      <c r="H6" s="6">
        <f t="shared" si="0"/>
        <v>19.41</v>
      </c>
      <c r="I6" s="3">
        <v>9</v>
      </c>
      <c r="J6" s="3">
        <v>4</v>
      </c>
      <c r="K6" s="3">
        <v>2</v>
      </c>
      <c r="L6" s="3">
        <v>1</v>
      </c>
    </row>
    <row r="7" spans="1:12" s="1" customFormat="1" x14ac:dyDescent="0.25">
      <c r="A7" s="7" t="s">
        <v>114</v>
      </c>
      <c r="B7" s="3">
        <v>12</v>
      </c>
      <c r="C7" s="5">
        <v>5.94</v>
      </c>
      <c r="D7" s="3">
        <v>111</v>
      </c>
      <c r="E7" s="5">
        <v>3.52</v>
      </c>
      <c r="F7" s="3">
        <v>298</v>
      </c>
      <c r="G7" s="5">
        <v>8.9499999999999993</v>
      </c>
      <c r="H7" s="6">
        <f t="shared" si="0"/>
        <v>18.41</v>
      </c>
      <c r="I7" s="3">
        <v>2</v>
      </c>
      <c r="J7" s="3">
        <v>6</v>
      </c>
      <c r="K7" s="3">
        <v>3</v>
      </c>
      <c r="L7" s="3">
        <v>1</v>
      </c>
    </row>
    <row r="8" spans="1:12" s="1" customFormat="1" x14ac:dyDescent="0.25">
      <c r="A8" s="7" t="s">
        <v>115</v>
      </c>
      <c r="B8" s="3">
        <v>13</v>
      </c>
      <c r="C8" s="5">
        <v>6.44</v>
      </c>
      <c r="D8" s="3">
        <v>222</v>
      </c>
      <c r="E8" s="5">
        <v>7.04</v>
      </c>
      <c r="F8" s="3">
        <v>130</v>
      </c>
      <c r="G8" s="5">
        <v>3.9</v>
      </c>
      <c r="H8" s="6">
        <f t="shared" si="0"/>
        <v>17.38</v>
      </c>
      <c r="I8" s="3">
        <v>0</v>
      </c>
      <c r="J8" s="3">
        <v>12</v>
      </c>
      <c r="K8" s="3">
        <v>1</v>
      </c>
      <c r="L8" s="3">
        <v>0</v>
      </c>
    </row>
    <row r="9" spans="1:12" s="1" customFormat="1" x14ac:dyDescent="0.25">
      <c r="A9" s="7" t="s">
        <v>116</v>
      </c>
      <c r="B9" s="3">
        <v>12</v>
      </c>
      <c r="C9" s="5">
        <v>5.94</v>
      </c>
      <c r="D9" s="3">
        <v>62</v>
      </c>
      <c r="E9" s="5">
        <v>1.97</v>
      </c>
      <c r="F9" s="3">
        <v>298</v>
      </c>
      <c r="G9" s="5">
        <v>8.9499999999999993</v>
      </c>
      <c r="H9" s="6">
        <f t="shared" si="0"/>
        <v>16.86</v>
      </c>
      <c r="I9" s="3">
        <v>2</v>
      </c>
      <c r="J9" s="3">
        <v>6</v>
      </c>
      <c r="K9" s="3">
        <v>3</v>
      </c>
      <c r="L9" s="3">
        <v>1</v>
      </c>
    </row>
    <row r="10" spans="1:12" s="1" customFormat="1" x14ac:dyDescent="0.25">
      <c r="A10" s="7" t="s">
        <v>117</v>
      </c>
      <c r="B10" s="3">
        <v>4</v>
      </c>
      <c r="C10" s="5">
        <v>1.98</v>
      </c>
      <c r="D10" s="3">
        <v>61</v>
      </c>
      <c r="E10" s="5">
        <v>1.93</v>
      </c>
      <c r="F10" s="3">
        <v>420</v>
      </c>
      <c r="G10" s="5">
        <v>12.61</v>
      </c>
      <c r="H10" s="6">
        <f t="shared" si="0"/>
        <v>16.52</v>
      </c>
      <c r="I10" s="3">
        <v>0</v>
      </c>
      <c r="J10" s="3">
        <v>2</v>
      </c>
      <c r="K10" s="3">
        <v>0</v>
      </c>
      <c r="L10" s="3">
        <v>2</v>
      </c>
    </row>
    <row r="11" spans="1:12" s="1" customFormat="1" x14ac:dyDescent="0.25">
      <c r="A11" s="7" t="s">
        <v>118</v>
      </c>
      <c r="B11" s="3">
        <v>4</v>
      </c>
      <c r="C11" s="5">
        <v>1.98</v>
      </c>
      <c r="D11" s="3">
        <v>31</v>
      </c>
      <c r="E11" s="5">
        <v>0.98</v>
      </c>
      <c r="F11" s="3">
        <v>224</v>
      </c>
      <c r="G11" s="5">
        <v>6.73</v>
      </c>
      <c r="H11" s="6">
        <f t="shared" si="0"/>
        <v>9.6900000000000013</v>
      </c>
      <c r="I11" s="3">
        <v>1</v>
      </c>
      <c r="J11" s="3">
        <v>0</v>
      </c>
      <c r="K11" s="3">
        <v>2</v>
      </c>
      <c r="L11" s="3">
        <v>1</v>
      </c>
    </row>
    <row r="12" spans="1:12" s="1" customFormat="1" x14ac:dyDescent="0.25">
      <c r="A12" s="7" t="s">
        <v>119</v>
      </c>
      <c r="B12" s="3">
        <v>6</v>
      </c>
      <c r="C12" s="5">
        <v>2.97</v>
      </c>
      <c r="D12" s="3">
        <v>147</v>
      </c>
      <c r="E12" s="5">
        <v>4.66</v>
      </c>
      <c r="F12" s="3">
        <v>60</v>
      </c>
      <c r="G12" s="5">
        <v>1.8</v>
      </c>
      <c r="H12" s="6">
        <f t="shared" si="0"/>
        <v>9.4300000000000015</v>
      </c>
      <c r="I12" s="3">
        <v>0</v>
      </c>
      <c r="J12" s="3">
        <v>5</v>
      </c>
      <c r="K12" s="3">
        <v>1</v>
      </c>
      <c r="L12" s="3">
        <v>0</v>
      </c>
    </row>
    <row r="13" spans="1:12" s="1" customFormat="1" x14ac:dyDescent="0.25">
      <c r="A13" s="7" t="s">
        <v>120</v>
      </c>
      <c r="B13" s="3">
        <v>5</v>
      </c>
      <c r="C13" s="5">
        <v>2.48</v>
      </c>
      <c r="D13" s="3">
        <v>134</v>
      </c>
      <c r="E13" s="5">
        <v>4.25</v>
      </c>
      <c r="F13" s="3">
        <v>50</v>
      </c>
      <c r="G13" s="5">
        <v>1.5</v>
      </c>
      <c r="H13" s="6">
        <f t="shared" si="0"/>
        <v>8.23</v>
      </c>
      <c r="I13" s="3">
        <v>0</v>
      </c>
      <c r="J13" s="3">
        <v>5</v>
      </c>
      <c r="K13" s="3">
        <v>0</v>
      </c>
      <c r="L13" s="3">
        <v>0</v>
      </c>
    </row>
    <row r="14" spans="1:12" s="1" customFormat="1" x14ac:dyDescent="0.25">
      <c r="A14" s="7" t="s">
        <v>183</v>
      </c>
      <c r="B14" s="3">
        <v>7</v>
      </c>
      <c r="C14" s="5">
        <v>3.47</v>
      </c>
      <c r="D14" s="3">
        <v>81</v>
      </c>
      <c r="E14" s="5">
        <v>2.57</v>
      </c>
      <c r="F14" s="3">
        <v>40</v>
      </c>
      <c r="G14" s="5">
        <v>1.2</v>
      </c>
      <c r="H14" s="6">
        <f t="shared" si="0"/>
        <v>7.24</v>
      </c>
      <c r="I14" s="3">
        <v>5</v>
      </c>
      <c r="J14" s="3">
        <v>1</v>
      </c>
      <c r="K14" s="3">
        <v>1</v>
      </c>
      <c r="L14" s="3">
        <v>0</v>
      </c>
    </row>
    <row r="15" spans="1:12" s="1" customFormat="1" x14ac:dyDescent="0.25">
      <c r="A15" s="7" t="s">
        <v>184</v>
      </c>
      <c r="B15" s="3">
        <v>6</v>
      </c>
      <c r="C15" s="5">
        <v>2.97</v>
      </c>
      <c r="D15" s="3">
        <v>64</v>
      </c>
      <c r="E15" s="5">
        <v>2.0299999999999998</v>
      </c>
      <c r="F15" s="3">
        <v>36</v>
      </c>
      <c r="G15" s="5">
        <v>1.08</v>
      </c>
      <c r="H15" s="6">
        <f t="shared" si="0"/>
        <v>6.08</v>
      </c>
      <c r="I15" s="3">
        <v>4</v>
      </c>
      <c r="J15" s="3">
        <v>0</v>
      </c>
      <c r="K15" s="3">
        <v>2</v>
      </c>
      <c r="L15" s="3">
        <v>0</v>
      </c>
    </row>
    <row r="16" spans="1:12" s="1" customFormat="1" x14ac:dyDescent="0.25">
      <c r="A16" s="7" t="s">
        <v>123</v>
      </c>
      <c r="B16" s="3">
        <v>7</v>
      </c>
      <c r="C16" s="5">
        <v>3.47</v>
      </c>
      <c r="D16" s="3">
        <v>55</v>
      </c>
      <c r="E16" s="5">
        <v>1.74</v>
      </c>
      <c r="F16" s="3">
        <v>28</v>
      </c>
      <c r="G16" s="5">
        <v>0.84</v>
      </c>
      <c r="H16" s="6">
        <f t="shared" si="0"/>
        <v>6.05</v>
      </c>
      <c r="I16" s="3">
        <v>7</v>
      </c>
      <c r="J16" s="3">
        <v>0</v>
      </c>
      <c r="K16" s="3">
        <v>0</v>
      </c>
      <c r="L16" s="3">
        <v>0</v>
      </c>
    </row>
    <row r="17" spans="1:12" s="1" customFormat="1" x14ac:dyDescent="0.25">
      <c r="A17" s="7" t="s">
        <v>124</v>
      </c>
      <c r="B17" s="3">
        <v>3</v>
      </c>
      <c r="C17" s="5">
        <v>1.49</v>
      </c>
      <c r="D17" s="3">
        <v>132</v>
      </c>
      <c r="E17" s="5">
        <v>4.1900000000000004</v>
      </c>
      <c r="F17" s="3">
        <v>12</v>
      </c>
      <c r="G17" s="5">
        <v>0.36</v>
      </c>
      <c r="H17" s="6">
        <f t="shared" si="0"/>
        <v>6.0400000000000009</v>
      </c>
      <c r="I17" s="3">
        <v>3</v>
      </c>
      <c r="J17" s="3">
        <v>0</v>
      </c>
      <c r="K17" s="3">
        <v>0</v>
      </c>
      <c r="L17" s="3">
        <v>0</v>
      </c>
    </row>
    <row r="18" spans="1:12" s="1" customFormat="1" x14ac:dyDescent="0.25">
      <c r="A18" s="7" t="s">
        <v>125</v>
      </c>
      <c r="B18" s="3">
        <v>4</v>
      </c>
      <c r="C18" s="5">
        <v>1.98</v>
      </c>
      <c r="D18" s="3">
        <v>62</v>
      </c>
      <c r="E18" s="5">
        <v>1.97</v>
      </c>
      <c r="F18" s="3">
        <v>40</v>
      </c>
      <c r="G18" s="5">
        <v>1.2</v>
      </c>
      <c r="H18" s="6">
        <f t="shared" si="0"/>
        <v>5.15</v>
      </c>
      <c r="I18" s="3">
        <v>0</v>
      </c>
      <c r="J18" s="3">
        <v>0</v>
      </c>
      <c r="K18" s="3">
        <v>4</v>
      </c>
      <c r="L18" s="3">
        <v>0</v>
      </c>
    </row>
    <row r="19" spans="1:12" s="1" customFormat="1" x14ac:dyDescent="0.25">
      <c r="A19" s="7" t="s">
        <v>185</v>
      </c>
      <c r="B19" s="3">
        <v>2</v>
      </c>
      <c r="C19" s="5">
        <v>0.99</v>
      </c>
      <c r="D19" s="3">
        <v>107</v>
      </c>
      <c r="E19" s="5">
        <v>3.39</v>
      </c>
      <c r="F19" s="3">
        <v>20</v>
      </c>
      <c r="G19" s="5">
        <v>0.6</v>
      </c>
      <c r="H19" s="6">
        <f t="shared" si="0"/>
        <v>4.9799999999999995</v>
      </c>
      <c r="I19" s="3">
        <v>0</v>
      </c>
      <c r="J19" s="3">
        <v>1</v>
      </c>
      <c r="K19" s="3">
        <v>1</v>
      </c>
      <c r="L19" s="3">
        <v>0</v>
      </c>
    </row>
    <row r="20" spans="1:12" s="1" customFormat="1" x14ac:dyDescent="0.25">
      <c r="A20" s="7" t="s">
        <v>127</v>
      </c>
      <c r="B20" s="3">
        <v>2</v>
      </c>
      <c r="C20" s="5">
        <v>0.99</v>
      </c>
      <c r="D20" s="3">
        <v>94</v>
      </c>
      <c r="E20" s="5">
        <v>2.98</v>
      </c>
      <c r="F20" s="3">
        <v>30</v>
      </c>
      <c r="G20" s="5">
        <v>0.9</v>
      </c>
      <c r="H20" s="6">
        <f t="shared" si="0"/>
        <v>4.87</v>
      </c>
      <c r="I20" s="3">
        <v>0</v>
      </c>
      <c r="J20" s="3">
        <v>1</v>
      </c>
      <c r="K20" s="3">
        <v>2</v>
      </c>
      <c r="L20" s="3">
        <v>0</v>
      </c>
    </row>
    <row r="21" spans="1:12" s="1" customFormat="1" ht="25.5" x14ac:dyDescent="0.25">
      <c r="A21" s="7" t="s">
        <v>186</v>
      </c>
      <c r="B21" s="3">
        <v>6</v>
      </c>
      <c r="C21" s="5">
        <v>2.97</v>
      </c>
      <c r="D21" s="3">
        <v>27</v>
      </c>
      <c r="E21" s="5">
        <v>0.86</v>
      </c>
      <c r="F21" s="3">
        <v>24</v>
      </c>
      <c r="G21" s="5">
        <v>0.72</v>
      </c>
      <c r="H21" s="6">
        <f t="shared" si="0"/>
        <v>4.55</v>
      </c>
      <c r="I21" s="3">
        <v>6</v>
      </c>
      <c r="J21" s="3">
        <v>0</v>
      </c>
      <c r="K21" s="3">
        <v>0</v>
      </c>
      <c r="L21" s="3">
        <v>0</v>
      </c>
    </row>
    <row r="22" spans="1:12" s="1" customFormat="1" x14ac:dyDescent="0.25">
      <c r="A22" s="7" t="s">
        <v>129</v>
      </c>
      <c r="B22" s="3">
        <v>4</v>
      </c>
      <c r="C22" s="5">
        <v>1.98</v>
      </c>
      <c r="D22" s="3">
        <v>34</v>
      </c>
      <c r="E22" s="5">
        <v>1.08</v>
      </c>
      <c r="F22" s="3">
        <v>40</v>
      </c>
      <c r="G22" s="5">
        <v>1.2</v>
      </c>
      <c r="H22" s="6">
        <f t="shared" si="0"/>
        <v>4.26</v>
      </c>
      <c r="I22" s="3">
        <v>0</v>
      </c>
      <c r="J22" s="3">
        <v>3</v>
      </c>
      <c r="K22" s="3">
        <v>1</v>
      </c>
      <c r="L22" s="3">
        <v>0</v>
      </c>
    </row>
    <row r="23" spans="1:12" s="1" customFormat="1" x14ac:dyDescent="0.25">
      <c r="A23" s="7" t="s">
        <v>130</v>
      </c>
      <c r="B23" s="3">
        <v>1</v>
      </c>
      <c r="C23" s="5">
        <v>0.5</v>
      </c>
      <c r="D23" s="3">
        <v>99</v>
      </c>
      <c r="E23" s="5">
        <v>3.14</v>
      </c>
      <c r="F23" s="3">
        <v>20</v>
      </c>
      <c r="G23" s="5">
        <v>0.6</v>
      </c>
      <c r="H23" s="6">
        <f t="shared" si="0"/>
        <v>4.24</v>
      </c>
      <c r="I23" s="3">
        <v>0</v>
      </c>
      <c r="J23" s="3">
        <v>2</v>
      </c>
      <c r="K23" s="3">
        <v>0</v>
      </c>
      <c r="L23" s="3">
        <v>0</v>
      </c>
    </row>
    <row r="24" spans="1:12" s="1" customFormat="1" x14ac:dyDescent="0.25">
      <c r="A24" s="7" t="s">
        <v>131</v>
      </c>
      <c r="B24" s="3">
        <v>3</v>
      </c>
      <c r="C24" s="5">
        <v>1.49</v>
      </c>
      <c r="D24" s="3">
        <v>55</v>
      </c>
      <c r="E24" s="5">
        <v>1.74</v>
      </c>
      <c r="F24" s="3">
        <v>30</v>
      </c>
      <c r="G24" s="5">
        <v>0.9</v>
      </c>
      <c r="H24" s="6">
        <f t="shared" si="0"/>
        <v>4.13</v>
      </c>
      <c r="I24" s="3">
        <v>0</v>
      </c>
      <c r="J24" s="3">
        <v>1</v>
      </c>
      <c r="K24" s="3">
        <v>2</v>
      </c>
      <c r="L24" s="3">
        <v>0</v>
      </c>
    </row>
    <row r="25" spans="1:12" s="1" customFormat="1" x14ac:dyDescent="0.25">
      <c r="A25" s="7" t="s">
        <v>132</v>
      </c>
      <c r="B25" s="3">
        <v>2</v>
      </c>
      <c r="C25" s="5">
        <v>0.99</v>
      </c>
      <c r="D25" s="3">
        <v>80</v>
      </c>
      <c r="E25" s="5">
        <v>2.54</v>
      </c>
      <c r="F25" s="3">
        <v>8</v>
      </c>
      <c r="G25" s="5">
        <v>0.24</v>
      </c>
      <c r="H25" s="6">
        <f t="shared" si="0"/>
        <v>3.7700000000000005</v>
      </c>
      <c r="I25" s="3">
        <v>2</v>
      </c>
      <c r="J25" s="3">
        <v>0</v>
      </c>
      <c r="K25" s="3">
        <v>0</v>
      </c>
      <c r="L25" s="3">
        <v>0</v>
      </c>
    </row>
    <row r="26" spans="1:12" s="1" customFormat="1" x14ac:dyDescent="0.25">
      <c r="A26" s="7" t="s">
        <v>133</v>
      </c>
      <c r="B26" s="3">
        <v>3</v>
      </c>
      <c r="C26" s="5">
        <v>1.49</v>
      </c>
      <c r="D26" s="3">
        <v>36</v>
      </c>
      <c r="E26" s="5">
        <v>1.1399999999999999</v>
      </c>
      <c r="F26" s="3">
        <v>30</v>
      </c>
      <c r="G26" s="5">
        <v>0.9</v>
      </c>
      <c r="H26" s="6">
        <f t="shared" si="0"/>
        <v>3.53</v>
      </c>
      <c r="I26" s="3">
        <v>0</v>
      </c>
      <c r="J26" s="3">
        <v>1</v>
      </c>
      <c r="K26" s="3">
        <v>2</v>
      </c>
      <c r="L26" s="3">
        <v>0</v>
      </c>
    </row>
    <row r="27" spans="1:12" s="1" customFormat="1" x14ac:dyDescent="0.25">
      <c r="A27" s="7" t="s">
        <v>134</v>
      </c>
      <c r="B27" s="3">
        <v>1</v>
      </c>
      <c r="C27" s="5">
        <v>0.5</v>
      </c>
      <c r="D27" s="3">
        <v>85</v>
      </c>
      <c r="E27" s="5">
        <v>2.7</v>
      </c>
      <c r="F27" s="3">
        <v>10</v>
      </c>
      <c r="G27" s="5">
        <v>0.3</v>
      </c>
      <c r="H27" s="6">
        <f t="shared" si="0"/>
        <v>3.5</v>
      </c>
      <c r="I27" s="3">
        <v>0</v>
      </c>
      <c r="J27" s="3">
        <v>1</v>
      </c>
      <c r="K27" s="3">
        <v>0</v>
      </c>
      <c r="L27" s="3">
        <v>0</v>
      </c>
    </row>
    <row r="28" spans="1:12" s="1" customFormat="1" x14ac:dyDescent="0.25">
      <c r="A28" s="7" t="s">
        <v>187</v>
      </c>
      <c r="B28" s="3">
        <v>1</v>
      </c>
      <c r="C28" s="5">
        <v>0.5</v>
      </c>
      <c r="D28" s="3">
        <v>85</v>
      </c>
      <c r="E28" s="5">
        <v>2.7</v>
      </c>
      <c r="F28" s="3">
        <v>10</v>
      </c>
      <c r="G28" s="5">
        <v>0.3</v>
      </c>
      <c r="H28" s="6">
        <f t="shared" si="0"/>
        <v>3.5</v>
      </c>
      <c r="I28" s="3">
        <v>0</v>
      </c>
      <c r="J28" s="3">
        <v>1</v>
      </c>
      <c r="K28" s="3">
        <v>0</v>
      </c>
      <c r="L28" s="3">
        <v>0</v>
      </c>
    </row>
    <row r="29" spans="1:12" s="1" customFormat="1" ht="25.5" x14ac:dyDescent="0.25">
      <c r="A29" s="7" t="s">
        <v>136</v>
      </c>
      <c r="B29" s="3">
        <v>2</v>
      </c>
      <c r="C29" s="5">
        <v>0.99</v>
      </c>
      <c r="D29" s="3">
        <v>55</v>
      </c>
      <c r="E29" s="5">
        <v>1.74</v>
      </c>
      <c r="F29" s="3">
        <v>20</v>
      </c>
      <c r="G29" s="5">
        <v>0.6</v>
      </c>
      <c r="H29" s="6">
        <f t="shared" si="0"/>
        <v>3.33</v>
      </c>
      <c r="I29" s="3">
        <v>0</v>
      </c>
      <c r="J29" s="3">
        <v>2</v>
      </c>
      <c r="K29" s="3">
        <v>0</v>
      </c>
      <c r="L29" s="3">
        <v>0</v>
      </c>
    </row>
    <row r="30" spans="1:12" s="1" customFormat="1" x14ac:dyDescent="0.25">
      <c r="A30" s="7" t="s">
        <v>137</v>
      </c>
      <c r="B30" s="3">
        <v>3</v>
      </c>
      <c r="C30" s="5">
        <v>1.49</v>
      </c>
      <c r="D30" s="3">
        <v>46</v>
      </c>
      <c r="E30" s="5">
        <v>1.46</v>
      </c>
      <c r="F30" s="3">
        <v>12</v>
      </c>
      <c r="G30" s="5">
        <v>0.36</v>
      </c>
      <c r="H30" s="6">
        <f t="shared" si="0"/>
        <v>3.31</v>
      </c>
      <c r="I30" s="3">
        <v>3</v>
      </c>
      <c r="J30" s="3">
        <v>0</v>
      </c>
      <c r="K30" s="3">
        <v>0</v>
      </c>
      <c r="L30" s="3">
        <v>0</v>
      </c>
    </row>
    <row r="31" spans="1:12" s="1" customFormat="1" x14ac:dyDescent="0.25">
      <c r="A31" s="7" t="s">
        <v>138</v>
      </c>
      <c r="B31" s="3">
        <v>3</v>
      </c>
      <c r="C31" s="5">
        <v>1.49</v>
      </c>
      <c r="D31" s="3">
        <v>25</v>
      </c>
      <c r="E31" s="5">
        <v>0.79</v>
      </c>
      <c r="F31" s="3">
        <v>30</v>
      </c>
      <c r="G31" s="5">
        <v>0.9</v>
      </c>
      <c r="H31" s="6">
        <f t="shared" si="0"/>
        <v>3.18</v>
      </c>
      <c r="I31" s="3">
        <v>0</v>
      </c>
      <c r="J31" s="3">
        <v>3</v>
      </c>
      <c r="K31" s="3">
        <v>0</v>
      </c>
      <c r="L31" s="3">
        <v>0</v>
      </c>
    </row>
    <row r="32" spans="1:12" s="1" customFormat="1" ht="25.5" x14ac:dyDescent="0.25">
      <c r="A32" s="7" t="s">
        <v>188</v>
      </c>
      <c r="B32" s="3">
        <v>3</v>
      </c>
      <c r="C32" s="5">
        <v>1.49</v>
      </c>
      <c r="D32" s="3">
        <v>32</v>
      </c>
      <c r="E32" s="5">
        <v>1.01</v>
      </c>
      <c r="F32" s="3">
        <v>12</v>
      </c>
      <c r="G32" s="5">
        <v>0.36</v>
      </c>
      <c r="H32" s="6">
        <f t="shared" si="0"/>
        <v>2.86</v>
      </c>
      <c r="I32" s="3">
        <v>3</v>
      </c>
      <c r="J32" s="3">
        <v>0</v>
      </c>
      <c r="K32" s="3">
        <v>0</v>
      </c>
      <c r="L32" s="3">
        <v>0</v>
      </c>
    </row>
    <row r="33" spans="1:12" s="1" customFormat="1" x14ac:dyDescent="0.25">
      <c r="A33" s="7" t="s">
        <v>189</v>
      </c>
      <c r="B33" s="3">
        <v>3</v>
      </c>
      <c r="C33" s="5">
        <v>1.49</v>
      </c>
      <c r="D33" s="3">
        <v>31</v>
      </c>
      <c r="E33" s="5">
        <v>0.98</v>
      </c>
      <c r="F33" s="3">
        <v>12</v>
      </c>
      <c r="G33" s="5">
        <v>0.36</v>
      </c>
      <c r="H33" s="6">
        <f t="shared" si="0"/>
        <v>2.8299999999999996</v>
      </c>
      <c r="I33" s="3">
        <v>3</v>
      </c>
      <c r="J33" s="3">
        <v>0</v>
      </c>
      <c r="K33" s="3">
        <v>0</v>
      </c>
      <c r="L33" s="3">
        <v>0</v>
      </c>
    </row>
    <row r="34" spans="1:12" s="1" customFormat="1" x14ac:dyDescent="0.25">
      <c r="A34" s="7" t="s">
        <v>190</v>
      </c>
      <c r="B34" s="3">
        <v>2</v>
      </c>
      <c r="C34" s="5">
        <v>0.99</v>
      </c>
      <c r="D34" s="3">
        <v>38</v>
      </c>
      <c r="E34" s="5">
        <v>1.2</v>
      </c>
      <c r="F34" s="3">
        <v>20</v>
      </c>
      <c r="G34" s="5">
        <v>0.6</v>
      </c>
      <c r="H34" s="6">
        <f t="shared" si="0"/>
        <v>2.79</v>
      </c>
      <c r="I34" s="3">
        <v>0</v>
      </c>
      <c r="J34" s="3">
        <v>2</v>
      </c>
      <c r="K34" s="3">
        <v>0</v>
      </c>
      <c r="L34" s="3">
        <v>0</v>
      </c>
    </row>
    <row r="35" spans="1:12" s="1" customFormat="1" x14ac:dyDescent="0.25">
      <c r="A35" s="7" t="s">
        <v>142</v>
      </c>
      <c r="B35" s="3">
        <v>3</v>
      </c>
      <c r="C35" s="5">
        <v>1.49</v>
      </c>
      <c r="D35" s="3">
        <v>15</v>
      </c>
      <c r="E35" s="5">
        <v>0.48</v>
      </c>
      <c r="F35" s="3">
        <v>24</v>
      </c>
      <c r="G35" s="5">
        <v>0.72</v>
      </c>
      <c r="H35" s="6">
        <f t="shared" si="0"/>
        <v>2.69</v>
      </c>
      <c r="I35" s="3">
        <v>1</v>
      </c>
      <c r="J35" s="3">
        <v>2</v>
      </c>
      <c r="K35" s="3">
        <v>0</v>
      </c>
      <c r="L35" s="3">
        <v>0</v>
      </c>
    </row>
    <row r="36" spans="1:12" s="1" customFormat="1" x14ac:dyDescent="0.25">
      <c r="A36" s="7" t="s">
        <v>143</v>
      </c>
      <c r="B36" s="3">
        <v>2</v>
      </c>
      <c r="C36" s="5">
        <v>0.99</v>
      </c>
      <c r="D36" s="3">
        <v>32</v>
      </c>
      <c r="E36" s="5">
        <v>1.01</v>
      </c>
      <c r="F36" s="3">
        <v>20</v>
      </c>
      <c r="G36" s="5">
        <v>0.6</v>
      </c>
      <c r="H36" s="6">
        <f t="shared" ref="H36:H67" si="1">C36+E36+G36</f>
        <v>2.6</v>
      </c>
      <c r="I36" s="3">
        <v>0</v>
      </c>
      <c r="J36" s="3">
        <v>1</v>
      </c>
      <c r="K36" s="3">
        <v>1</v>
      </c>
      <c r="L36" s="3">
        <v>0</v>
      </c>
    </row>
    <row r="37" spans="1:12" s="1" customFormat="1" x14ac:dyDescent="0.25">
      <c r="A37" s="7" t="s">
        <v>191</v>
      </c>
      <c r="B37" s="3">
        <v>2</v>
      </c>
      <c r="C37" s="5">
        <v>0.99</v>
      </c>
      <c r="D37" s="3">
        <v>31</v>
      </c>
      <c r="E37" s="5">
        <v>0.98</v>
      </c>
      <c r="F37" s="3">
        <v>20</v>
      </c>
      <c r="G37" s="5">
        <v>0.6</v>
      </c>
      <c r="H37" s="6">
        <f t="shared" si="1"/>
        <v>2.57</v>
      </c>
      <c r="I37" s="3">
        <v>0</v>
      </c>
      <c r="J37" s="3">
        <v>0</v>
      </c>
      <c r="K37" s="3">
        <v>2</v>
      </c>
      <c r="L37" s="3">
        <v>0</v>
      </c>
    </row>
    <row r="38" spans="1:12" s="1" customFormat="1" x14ac:dyDescent="0.25">
      <c r="A38" s="7" t="s">
        <v>192</v>
      </c>
      <c r="B38" s="3">
        <v>3</v>
      </c>
      <c r="C38" s="5">
        <v>1.49</v>
      </c>
      <c r="D38" s="3">
        <v>11</v>
      </c>
      <c r="E38" s="5">
        <v>0.35</v>
      </c>
      <c r="F38" s="3">
        <v>24</v>
      </c>
      <c r="G38" s="5">
        <v>0.72</v>
      </c>
      <c r="H38" s="6">
        <f t="shared" si="1"/>
        <v>2.5599999999999996</v>
      </c>
      <c r="I38" s="3">
        <v>1</v>
      </c>
      <c r="J38" s="3">
        <v>2</v>
      </c>
      <c r="K38" s="3">
        <v>0</v>
      </c>
      <c r="L38" s="3">
        <v>0</v>
      </c>
    </row>
    <row r="39" spans="1:12" s="1" customFormat="1" x14ac:dyDescent="0.25">
      <c r="A39" s="7" t="s">
        <v>146</v>
      </c>
      <c r="B39" s="3">
        <v>1</v>
      </c>
      <c r="C39" s="5">
        <v>0.5</v>
      </c>
      <c r="D39" s="3">
        <v>57</v>
      </c>
      <c r="E39" s="5">
        <v>1.81</v>
      </c>
      <c r="F39" s="3">
        <v>4</v>
      </c>
      <c r="G39" s="5">
        <v>0.12</v>
      </c>
      <c r="H39" s="6">
        <f t="shared" si="1"/>
        <v>2.4300000000000002</v>
      </c>
      <c r="I39" s="3">
        <v>1</v>
      </c>
      <c r="J39" s="3">
        <v>0</v>
      </c>
      <c r="K39" s="3">
        <v>0</v>
      </c>
      <c r="L39" s="3">
        <v>0</v>
      </c>
    </row>
    <row r="40" spans="1:12" s="1" customFormat="1" x14ac:dyDescent="0.25">
      <c r="A40" s="7" t="s">
        <v>193</v>
      </c>
      <c r="B40" s="3">
        <v>1</v>
      </c>
      <c r="C40" s="5">
        <v>0.5</v>
      </c>
      <c r="D40" s="3">
        <v>47</v>
      </c>
      <c r="E40" s="5">
        <v>1.49</v>
      </c>
      <c r="F40" s="3">
        <v>10</v>
      </c>
      <c r="G40" s="5">
        <v>0.3</v>
      </c>
      <c r="H40" s="6">
        <f t="shared" si="1"/>
        <v>2.29</v>
      </c>
      <c r="I40" s="3">
        <v>0</v>
      </c>
      <c r="J40" s="3">
        <v>0</v>
      </c>
      <c r="K40" s="3">
        <v>1</v>
      </c>
      <c r="L40" s="3">
        <v>0</v>
      </c>
    </row>
    <row r="41" spans="1:12" s="1" customFormat="1" x14ac:dyDescent="0.25">
      <c r="A41" s="7" t="s">
        <v>148</v>
      </c>
      <c r="B41" s="3">
        <v>1</v>
      </c>
      <c r="C41" s="5">
        <v>0.5</v>
      </c>
      <c r="D41" s="3">
        <v>44</v>
      </c>
      <c r="E41" s="5">
        <v>1.4</v>
      </c>
      <c r="F41" s="3">
        <v>10</v>
      </c>
      <c r="G41" s="5">
        <v>0.3</v>
      </c>
      <c r="H41" s="6">
        <f t="shared" si="1"/>
        <v>2.1999999999999997</v>
      </c>
      <c r="I41" s="3">
        <v>0</v>
      </c>
      <c r="J41" s="3">
        <v>1</v>
      </c>
      <c r="K41" s="3">
        <v>0</v>
      </c>
      <c r="L41" s="3">
        <v>0</v>
      </c>
    </row>
    <row r="42" spans="1:12" s="1" customFormat="1" x14ac:dyDescent="0.25">
      <c r="A42" s="7" t="s">
        <v>149</v>
      </c>
      <c r="B42" s="3">
        <v>3</v>
      </c>
      <c r="C42" s="5">
        <v>1.49</v>
      </c>
      <c r="D42" s="3">
        <v>5</v>
      </c>
      <c r="E42" s="5">
        <v>0.16</v>
      </c>
      <c r="F42" s="3">
        <v>12</v>
      </c>
      <c r="G42" s="5">
        <v>0.36</v>
      </c>
      <c r="H42" s="6">
        <f t="shared" si="1"/>
        <v>2.0099999999999998</v>
      </c>
      <c r="I42" s="3">
        <v>3</v>
      </c>
      <c r="J42" s="3">
        <v>0</v>
      </c>
      <c r="K42" s="3">
        <v>0</v>
      </c>
      <c r="L42" s="3">
        <v>0</v>
      </c>
    </row>
    <row r="43" spans="1:12" s="1" customFormat="1" x14ac:dyDescent="0.25">
      <c r="A43" s="7" t="s">
        <v>150</v>
      </c>
      <c r="B43" s="3">
        <v>1</v>
      </c>
      <c r="C43" s="5">
        <v>0.5</v>
      </c>
      <c r="D43" s="3">
        <v>37</v>
      </c>
      <c r="E43" s="5">
        <v>1.17</v>
      </c>
      <c r="F43" s="3">
        <v>4</v>
      </c>
      <c r="G43" s="5">
        <v>0.12</v>
      </c>
      <c r="H43" s="6">
        <f t="shared" si="1"/>
        <v>1.79</v>
      </c>
      <c r="I43" s="3">
        <v>1</v>
      </c>
      <c r="J43" s="3">
        <v>0</v>
      </c>
      <c r="K43" s="3">
        <v>0</v>
      </c>
      <c r="L43" s="3">
        <v>0</v>
      </c>
    </row>
    <row r="44" spans="1:12" s="1" customFormat="1" x14ac:dyDescent="0.25">
      <c r="A44" s="7" t="s">
        <v>151</v>
      </c>
      <c r="B44" s="3">
        <v>2</v>
      </c>
      <c r="C44" s="5">
        <v>0.99</v>
      </c>
      <c r="D44" s="3">
        <v>4</v>
      </c>
      <c r="E44" s="5">
        <v>0.13</v>
      </c>
      <c r="F44" s="3">
        <v>20</v>
      </c>
      <c r="G44" s="5">
        <v>0.6</v>
      </c>
      <c r="H44" s="6">
        <f t="shared" si="1"/>
        <v>1.7200000000000002</v>
      </c>
      <c r="I44" s="3">
        <v>0</v>
      </c>
      <c r="J44" s="3">
        <v>2</v>
      </c>
      <c r="K44" s="3">
        <v>0</v>
      </c>
      <c r="L44" s="3">
        <v>0</v>
      </c>
    </row>
    <row r="45" spans="1:12" s="1" customFormat="1" x14ac:dyDescent="0.25">
      <c r="A45" s="7" t="s">
        <v>152</v>
      </c>
      <c r="B45" s="3">
        <v>2</v>
      </c>
      <c r="C45" s="5">
        <v>0.99</v>
      </c>
      <c r="D45" s="3">
        <v>4</v>
      </c>
      <c r="E45" s="5">
        <v>0.13</v>
      </c>
      <c r="F45" s="3">
        <v>20</v>
      </c>
      <c r="G45" s="5">
        <v>0.6</v>
      </c>
      <c r="H45" s="6">
        <f t="shared" si="1"/>
        <v>1.7200000000000002</v>
      </c>
      <c r="I45" s="3">
        <v>0</v>
      </c>
      <c r="J45" s="3">
        <v>1</v>
      </c>
      <c r="K45" s="3">
        <v>1</v>
      </c>
      <c r="L45" s="3">
        <v>0</v>
      </c>
    </row>
    <row r="46" spans="1:12" s="1" customFormat="1" x14ac:dyDescent="0.25">
      <c r="A46" s="7" t="s">
        <v>153</v>
      </c>
      <c r="B46" s="3">
        <v>2</v>
      </c>
      <c r="C46" s="5">
        <v>0.99</v>
      </c>
      <c r="D46" s="3">
        <v>12</v>
      </c>
      <c r="E46" s="5">
        <v>0.38</v>
      </c>
      <c r="F46" s="3">
        <v>8</v>
      </c>
      <c r="G46" s="5">
        <v>0.24</v>
      </c>
      <c r="H46" s="6">
        <f t="shared" si="1"/>
        <v>1.61</v>
      </c>
      <c r="I46" s="3">
        <v>2</v>
      </c>
      <c r="J46" s="3">
        <v>0</v>
      </c>
      <c r="K46" s="3">
        <v>0</v>
      </c>
      <c r="L46" s="3">
        <v>0</v>
      </c>
    </row>
    <row r="47" spans="1:12" s="1" customFormat="1" x14ac:dyDescent="0.25">
      <c r="A47" s="7" t="s">
        <v>194</v>
      </c>
      <c r="B47" s="3">
        <v>1</v>
      </c>
      <c r="C47" s="5">
        <v>0.5</v>
      </c>
      <c r="D47" s="3">
        <v>20</v>
      </c>
      <c r="E47" s="5">
        <v>0.63</v>
      </c>
      <c r="F47" s="3">
        <v>10</v>
      </c>
      <c r="G47" s="5">
        <v>0.3</v>
      </c>
      <c r="H47" s="6">
        <f t="shared" si="1"/>
        <v>1.43</v>
      </c>
      <c r="I47" s="3">
        <v>0</v>
      </c>
      <c r="J47" s="3">
        <v>0</v>
      </c>
      <c r="K47" s="3">
        <v>1</v>
      </c>
      <c r="L47" s="3">
        <v>0</v>
      </c>
    </row>
    <row r="48" spans="1:12" s="1" customFormat="1" x14ac:dyDescent="0.25">
      <c r="A48" s="7" t="s">
        <v>195</v>
      </c>
      <c r="B48" s="3">
        <v>2</v>
      </c>
      <c r="C48" s="5">
        <v>0.99</v>
      </c>
      <c r="D48" s="3">
        <v>6</v>
      </c>
      <c r="E48" s="5">
        <v>0.19</v>
      </c>
      <c r="F48" s="3">
        <v>8</v>
      </c>
      <c r="G48" s="5">
        <v>0.24</v>
      </c>
      <c r="H48" s="6">
        <f t="shared" si="1"/>
        <v>1.42</v>
      </c>
      <c r="I48" s="3">
        <v>2</v>
      </c>
      <c r="J48" s="3">
        <v>0</v>
      </c>
      <c r="K48" s="3">
        <v>0</v>
      </c>
      <c r="L48" s="3">
        <v>0</v>
      </c>
    </row>
    <row r="49" spans="1:12" s="1" customFormat="1" x14ac:dyDescent="0.25">
      <c r="A49" s="7" t="s">
        <v>196</v>
      </c>
      <c r="B49" s="3">
        <v>1</v>
      </c>
      <c r="C49" s="5">
        <v>0.5</v>
      </c>
      <c r="D49" s="3">
        <v>24</v>
      </c>
      <c r="E49" s="5">
        <v>0.76</v>
      </c>
      <c r="F49" s="3">
        <v>4</v>
      </c>
      <c r="G49" s="5">
        <v>0.12</v>
      </c>
      <c r="H49" s="6">
        <f t="shared" si="1"/>
        <v>1.38</v>
      </c>
      <c r="I49" s="3">
        <v>1</v>
      </c>
      <c r="J49" s="3">
        <v>0</v>
      </c>
      <c r="K49" s="3">
        <v>0</v>
      </c>
      <c r="L49" s="3">
        <v>0</v>
      </c>
    </row>
    <row r="50" spans="1:12" s="1" customFormat="1" ht="25.5" x14ac:dyDescent="0.25">
      <c r="A50" s="7" t="s">
        <v>197</v>
      </c>
      <c r="B50" s="3">
        <v>1</v>
      </c>
      <c r="C50" s="5">
        <v>0.5</v>
      </c>
      <c r="D50" s="3">
        <v>15</v>
      </c>
      <c r="E50" s="5">
        <v>0.48</v>
      </c>
      <c r="F50" s="3">
        <v>10</v>
      </c>
      <c r="G50" s="5">
        <v>0.3</v>
      </c>
      <c r="H50" s="6">
        <f t="shared" si="1"/>
        <v>1.28</v>
      </c>
      <c r="I50" s="3">
        <v>0</v>
      </c>
      <c r="J50" s="3">
        <v>0</v>
      </c>
      <c r="K50" s="3">
        <v>1</v>
      </c>
      <c r="L50" s="3">
        <v>0</v>
      </c>
    </row>
    <row r="51" spans="1:12" s="1" customFormat="1" x14ac:dyDescent="0.25">
      <c r="A51" s="7" t="s">
        <v>198</v>
      </c>
      <c r="B51" s="3">
        <v>1</v>
      </c>
      <c r="C51" s="5">
        <v>0.5</v>
      </c>
      <c r="D51" s="3">
        <v>15</v>
      </c>
      <c r="E51" s="5">
        <v>0.48</v>
      </c>
      <c r="F51" s="3">
        <v>10</v>
      </c>
      <c r="G51" s="5">
        <v>0.3</v>
      </c>
      <c r="H51" s="6">
        <f t="shared" si="1"/>
        <v>1.28</v>
      </c>
      <c r="I51" s="3">
        <v>0</v>
      </c>
      <c r="J51" s="3">
        <v>1</v>
      </c>
      <c r="K51" s="3">
        <v>0</v>
      </c>
      <c r="L51" s="3">
        <v>0</v>
      </c>
    </row>
    <row r="52" spans="1:12" s="1" customFormat="1" ht="28.9" customHeight="1" x14ac:dyDescent="0.25">
      <c r="A52" s="7" t="s">
        <v>199</v>
      </c>
      <c r="B52" s="3">
        <v>1</v>
      </c>
      <c r="C52" s="5">
        <v>0.5</v>
      </c>
      <c r="D52" s="3">
        <v>10</v>
      </c>
      <c r="E52" s="5">
        <v>0.32</v>
      </c>
      <c r="F52" s="3">
        <v>10</v>
      </c>
      <c r="G52" s="5">
        <v>0.3</v>
      </c>
      <c r="H52" s="6">
        <f t="shared" si="1"/>
        <v>1.1200000000000001</v>
      </c>
      <c r="I52" s="3">
        <v>0</v>
      </c>
      <c r="J52" s="3">
        <v>0</v>
      </c>
      <c r="K52" s="3">
        <v>1</v>
      </c>
      <c r="L52" s="3">
        <v>0</v>
      </c>
    </row>
    <row r="53" spans="1:12" s="1" customFormat="1" ht="25.5" x14ac:dyDescent="0.25">
      <c r="A53" s="7" t="s">
        <v>160</v>
      </c>
      <c r="B53" s="3">
        <v>1</v>
      </c>
      <c r="C53" s="5">
        <v>0.5</v>
      </c>
      <c r="D53" s="3">
        <v>9</v>
      </c>
      <c r="E53" s="5">
        <v>0.28999999999999998</v>
      </c>
      <c r="F53" s="3">
        <v>10</v>
      </c>
      <c r="G53" s="5">
        <v>0.3</v>
      </c>
      <c r="H53" s="6">
        <f t="shared" si="1"/>
        <v>1.0900000000000001</v>
      </c>
      <c r="I53" s="3">
        <v>0</v>
      </c>
      <c r="J53" s="3">
        <v>1</v>
      </c>
      <c r="K53" s="3">
        <v>0</v>
      </c>
      <c r="L53" s="3">
        <v>0</v>
      </c>
    </row>
    <row r="54" spans="1:12" s="1" customFormat="1" x14ac:dyDescent="0.25">
      <c r="A54" s="7" t="s">
        <v>161</v>
      </c>
      <c r="B54" s="3">
        <v>1</v>
      </c>
      <c r="C54" s="5">
        <v>0.5</v>
      </c>
      <c r="D54" s="3">
        <v>6</v>
      </c>
      <c r="E54" s="5">
        <v>0.19</v>
      </c>
      <c r="F54" s="3">
        <v>10</v>
      </c>
      <c r="G54" s="5">
        <v>0.3</v>
      </c>
      <c r="H54" s="6">
        <f t="shared" si="1"/>
        <v>0.99</v>
      </c>
      <c r="I54" s="3">
        <v>0</v>
      </c>
      <c r="J54" s="3">
        <v>1</v>
      </c>
      <c r="K54" s="3">
        <v>0</v>
      </c>
      <c r="L54" s="3">
        <v>0</v>
      </c>
    </row>
    <row r="55" spans="1:12" s="1" customFormat="1" x14ac:dyDescent="0.25">
      <c r="A55" s="7" t="s">
        <v>162</v>
      </c>
      <c r="B55" s="3">
        <v>1</v>
      </c>
      <c r="C55" s="5">
        <v>0.5</v>
      </c>
      <c r="D55" s="3">
        <v>5</v>
      </c>
      <c r="E55" s="5">
        <v>0.16</v>
      </c>
      <c r="F55" s="3">
        <v>10</v>
      </c>
      <c r="G55" s="5">
        <v>0.3</v>
      </c>
      <c r="H55" s="6">
        <f t="shared" si="1"/>
        <v>0.96</v>
      </c>
      <c r="I55" s="3">
        <v>0</v>
      </c>
      <c r="J55" s="3">
        <v>1</v>
      </c>
      <c r="K55" s="3">
        <v>0</v>
      </c>
      <c r="L55" s="3">
        <v>0</v>
      </c>
    </row>
    <row r="56" spans="1:12" s="1" customFormat="1" x14ac:dyDescent="0.25">
      <c r="A56" s="7" t="s">
        <v>163</v>
      </c>
      <c r="B56" s="3">
        <v>1</v>
      </c>
      <c r="C56" s="5">
        <v>0.5</v>
      </c>
      <c r="D56" s="3">
        <v>5</v>
      </c>
      <c r="E56" s="5">
        <v>0.16</v>
      </c>
      <c r="F56" s="3">
        <v>10</v>
      </c>
      <c r="G56" s="5">
        <v>0.3</v>
      </c>
      <c r="H56" s="6">
        <f t="shared" si="1"/>
        <v>0.96</v>
      </c>
      <c r="I56" s="3">
        <v>0</v>
      </c>
      <c r="J56" s="3">
        <v>1</v>
      </c>
      <c r="K56" s="3">
        <v>0</v>
      </c>
      <c r="L56" s="3">
        <v>0</v>
      </c>
    </row>
    <row r="57" spans="1:12" s="1" customFormat="1" x14ac:dyDescent="0.25">
      <c r="A57" s="7" t="s">
        <v>200</v>
      </c>
      <c r="B57" s="3">
        <v>1</v>
      </c>
      <c r="C57" s="5">
        <v>0.5</v>
      </c>
      <c r="D57" s="3">
        <v>4</v>
      </c>
      <c r="E57" s="5">
        <v>0.13</v>
      </c>
      <c r="F57" s="3">
        <v>10</v>
      </c>
      <c r="G57" s="5">
        <v>0.3</v>
      </c>
      <c r="H57" s="6">
        <f t="shared" si="1"/>
        <v>0.92999999999999994</v>
      </c>
      <c r="I57" s="3">
        <v>0</v>
      </c>
      <c r="J57" s="3">
        <v>1</v>
      </c>
      <c r="K57" s="3">
        <v>0</v>
      </c>
      <c r="L57" s="3">
        <v>0</v>
      </c>
    </row>
    <row r="58" spans="1:12" s="1" customFormat="1" x14ac:dyDescent="0.25">
      <c r="A58" s="7" t="s">
        <v>165</v>
      </c>
      <c r="B58" s="3">
        <v>1</v>
      </c>
      <c r="C58" s="5">
        <v>0.5</v>
      </c>
      <c r="D58" s="3">
        <v>2</v>
      </c>
      <c r="E58" s="5">
        <v>0.06</v>
      </c>
      <c r="F58" s="3">
        <v>10</v>
      </c>
      <c r="G58" s="5">
        <v>0.3</v>
      </c>
      <c r="H58" s="6">
        <f t="shared" si="1"/>
        <v>0.8600000000000001</v>
      </c>
      <c r="I58" s="3">
        <v>0</v>
      </c>
      <c r="J58" s="3">
        <v>1</v>
      </c>
      <c r="K58" s="3">
        <v>0</v>
      </c>
      <c r="L58" s="3">
        <v>0</v>
      </c>
    </row>
    <row r="59" spans="1:12" s="1" customFormat="1" x14ac:dyDescent="0.25">
      <c r="A59" s="7" t="s">
        <v>166</v>
      </c>
      <c r="B59" s="3">
        <v>1</v>
      </c>
      <c r="C59" s="5">
        <v>0.5</v>
      </c>
      <c r="D59" s="3">
        <v>2</v>
      </c>
      <c r="E59" s="5">
        <v>0.06</v>
      </c>
      <c r="F59" s="3">
        <v>10</v>
      </c>
      <c r="G59" s="5">
        <v>0.3</v>
      </c>
      <c r="H59" s="6">
        <f t="shared" si="1"/>
        <v>0.8600000000000001</v>
      </c>
      <c r="I59" s="3">
        <v>0</v>
      </c>
      <c r="J59" s="3">
        <v>1</v>
      </c>
      <c r="K59" s="3">
        <v>0</v>
      </c>
      <c r="L59" s="3">
        <v>0</v>
      </c>
    </row>
    <row r="60" spans="1:12" s="1" customFormat="1" ht="25.5" x14ac:dyDescent="0.25">
      <c r="A60" s="7" t="s">
        <v>167</v>
      </c>
      <c r="B60" s="3">
        <v>1</v>
      </c>
      <c r="C60" s="5">
        <v>0.5</v>
      </c>
      <c r="D60" s="3">
        <v>2</v>
      </c>
      <c r="E60" s="5">
        <v>0.06</v>
      </c>
      <c r="F60" s="3">
        <v>10</v>
      </c>
      <c r="G60" s="5">
        <v>0.3</v>
      </c>
      <c r="H60" s="6">
        <f t="shared" si="1"/>
        <v>0.8600000000000001</v>
      </c>
      <c r="I60" s="3">
        <v>0</v>
      </c>
      <c r="J60" s="3">
        <v>0</v>
      </c>
      <c r="K60" s="3">
        <v>1</v>
      </c>
      <c r="L60" s="3">
        <v>0</v>
      </c>
    </row>
    <row r="61" spans="1:12" s="1" customFormat="1" x14ac:dyDescent="0.25">
      <c r="A61" s="7" t="s">
        <v>168</v>
      </c>
      <c r="B61" s="3">
        <v>1</v>
      </c>
      <c r="C61" s="5">
        <v>0.5</v>
      </c>
      <c r="D61" s="3">
        <v>1</v>
      </c>
      <c r="E61" s="5">
        <v>0.03</v>
      </c>
      <c r="F61" s="3">
        <v>10</v>
      </c>
      <c r="G61" s="5">
        <v>0.3</v>
      </c>
      <c r="H61" s="6">
        <f t="shared" si="1"/>
        <v>0.83000000000000007</v>
      </c>
      <c r="I61" s="3">
        <v>0</v>
      </c>
      <c r="J61" s="3">
        <v>1</v>
      </c>
      <c r="K61" s="3">
        <v>0</v>
      </c>
      <c r="L61" s="3">
        <v>0</v>
      </c>
    </row>
    <row r="62" spans="1:12" s="1" customFormat="1" x14ac:dyDescent="0.25">
      <c r="A62" s="7" t="s">
        <v>169</v>
      </c>
      <c r="B62" s="3">
        <v>1</v>
      </c>
      <c r="C62" s="5">
        <v>0.5</v>
      </c>
      <c r="D62" s="3">
        <v>1</v>
      </c>
      <c r="E62" s="5">
        <v>0.03</v>
      </c>
      <c r="F62" s="3">
        <v>10</v>
      </c>
      <c r="G62" s="5">
        <v>0.3</v>
      </c>
      <c r="H62" s="6">
        <f t="shared" si="1"/>
        <v>0.83000000000000007</v>
      </c>
      <c r="I62" s="3">
        <v>0</v>
      </c>
      <c r="J62" s="3">
        <v>0</v>
      </c>
      <c r="K62" s="3">
        <v>1</v>
      </c>
      <c r="L62" s="3">
        <v>0</v>
      </c>
    </row>
    <row r="63" spans="1:12" s="1" customFormat="1" x14ac:dyDescent="0.25">
      <c r="A63" s="7" t="s">
        <v>201</v>
      </c>
      <c r="B63" s="3">
        <v>1</v>
      </c>
      <c r="C63" s="5">
        <v>0.5</v>
      </c>
      <c r="D63" s="3">
        <v>1</v>
      </c>
      <c r="E63" s="5">
        <v>0.03</v>
      </c>
      <c r="F63" s="3">
        <v>10</v>
      </c>
      <c r="G63" s="5">
        <v>0.3</v>
      </c>
      <c r="H63" s="6">
        <f t="shared" si="1"/>
        <v>0.83000000000000007</v>
      </c>
      <c r="I63" s="3">
        <v>0</v>
      </c>
      <c r="J63" s="3">
        <v>1</v>
      </c>
      <c r="K63" s="3">
        <v>0</v>
      </c>
      <c r="L63" s="3">
        <v>0</v>
      </c>
    </row>
    <row r="64" spans="1:12" s="1" customFormat="1" x14ac:dyDescent="0.25">
      <c r="A64" s="7" t="s">
        <v>171</v>
      </c>
      <c r="B64" s="3">
        <v>1</v>
      </c>
      <c r="C64" s="5">
        <v>0.5</v>
      </c>
      <c r="D64" s="3">
        <v>3</v>
      </c>
      <c r="E64" s="5">
        <v>0.1</v>
      </c>
      <c r="F64" s="3">
        <v>4</v>
      </c>
      <c r="G64" s="5">
        <v>0.12</v>
      </c>
      <c r="H64" s="6">
        <f t="shared" si="1"/>
        <v>0.72</v>
      </c>
      <c r="I64" s="3">
        <v>1</v>
      </c>
      <c r="J64" s="3">
        <v>0</v>
      </c>
      <c r="K64" s="3">
        <v>0</v>
      </c>
      <c r="L64" s="3">
        <v>0</v>
      </c>
    </row>
    <row r="65" spans="1:12" s="1" customFormat="1" x14ac:dyDescent="0.25">
      <c r="A65" s="7" t="s">
        <v>202</v>
      </c>
      <c r="B65" s="3">
        <v>1</v>
      </c>
      <c r="C65" s="5">
        <v>0.5</v>
      </c>
      <c r="D65" s="3">
        <v>3</v>
      </c>
      <c r="E65" s="5">
        <v>0.1</v>
      </c>
      <c r="F65" s="3">
        <v>4</v>
      </c>
      <c r="G65" s="5">
        <v>0.12</v>
      </c>
      <c r="H65" s="6">
        <f t="shared" si="1"/>
        <v>0.72</v>
      </c>
      <c r="I65" s="3">
        <v>1</v>
      </c>
      <c r="J65" s="3">
        <v>0</v>
      </c>
      <c r="K65" s="3">
        <v>0</v>
      </c>
      <c r="L65" s="3">
        <v>0</v>
      </c>
    </row>
    <row r="66" spans="1:12" s="1" customFormat="1" x14ac:dyDescent="0.25">
      <c r="A66" s="7" t="s">
        <v>173</v>
      </c>
      <c r="B66" s="3">
        <v>1</v>
      </c>
      <c r="C66" s="5">
        <v>0.5</v>
      </c>
      <c r="D66" s="3">
        <v>1</v>
      </c>
      <c r="E66" s="5">
        <v>0.03</v>
      </c>
      <c r="F66" s="3">
        <v>4</v>
      </c>
      <c r="G66" s="5">
        <v>0.12</v>
      </c>
      <c r="H66" s="6">
        <f t="shared" si="1"/>
        <v>0.65</v>
      </c>
      <c r="I66" s="3">
        <v>1</v>
      </c>
      <c r="J66" s="3">
        <v>0</v>
      </c>
      <c r="K66" s="3">
        <v>0</v>
      </c>
      <c r="L66" s="3">
        <v>0</v>
      </c>
    </row>
    <row r="67" spans="1:12" s="1" customFormat="1" x14ac:dyDescent="0.25">
      <c r="A67" s="7" t="s">
        <v>174</v>
      </c>
      <c r="B67" s="3">
        <v>1</v>
      </c>
      <c r="C67" s="5">
        <v>0.5</v>
      </c>
      <c r="D67" s="3">
        <v>1</v>
      </c>
      <c r="E67" s="5">
        <v>0.03</v>
      </c>
      <c r="F67" s="3">
        <v>4</v>
      </c>
      <c r="G67" s="5">
        <v>0.12</v>
      </c>
      <c r="H67" s="6">
        <f t="shared" si="1"/>
        <v>0.65</v>
      </c>
      <c r="I67" s="3">
        <v>1</v>
      </c>
      <c r="J67" s="3">
        <v>0</v>
      </c>
      <c r="K67" s="3">
        <v>0</v>
      </c>
      <c r="L67" s="3">
        <v>0</v>
      </c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 ht="37.5" customHeight="1" x14ac:dyDescent="0.25">
      <c r="A69" s="14" t="s">
        <v>203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</row>
  </sheetData>
  <autoFilter ref="A3:L69" xr:uid="{00000000-0009-0000-0000-000002000000}"/>
  <mergeCells count="3">
    <mergeCell ref="A2:L2"/>
    <mergeCell ref="A69:L69"/>
    <mergeCell ref="A1:L1"/>
  </mergeCells>
  <pageMargins left="0.4" right="0.4" top="0.5" bottom="0.5" header="0.3" footer="0.3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9"/>
  <sheetViews>
    <sheetView showGridLines="0" workbookViewId="0">
      <pane ySplit="3" topLeftCell="A4" activePane="bottomLeft" state="frozen"/>
      <selection pane="bottomLeft" sqref="A1:B1"/>
    </sheetView>
  </sheetViews>
  <sheetFormatPr baseColWidth="10" defaultColWidth="8.85546875" defaultRowHeight="15" x14ac:dyDescent="0.25"/>
  <cols>
    <col min="1" max="1" width="45" customWidth="1"/>
    <col min="2" max="2" width="12" customWidth="1"/>
  </cols>
  <sheetData>
    <row r="1" spans="1:2" ht="20.25" customHeight="1" x14ac:dyDescent="0.25">
      <c r="A1" s="12" t="s">
        <v>205</v>
      </c>
      <c r="B1" s="11"/>
    </row>
    <row r="2" spans="1:2" ht="18" customHeight="1" x14ac:dyDescent="0.25">
      <c r="A2" s="10" t="s">
        <v>204</v>
      </c>
      <c r="B2" s="13"/>
    </row>
    <row r="3" spans="1:2" ht="30" customHeight="1" x14ac:dyDescent="0.25">
      <c r="A3" s="2" t="s">
        <v>7</v>
      </c>
      <c r="B3" s="2" t="s">
        <v>28</v>
      </c>
    </row>
    <row r="4" spans="1:2" x14ac:dyDescent="0.25">
      <c r="A4" s="3" t="s">
        <v>29</v>
      </c>
      <c r="B4" s="5">
        <v>1.7529999999999999</v>
      </c>
    </row>
    <row r="5" spans="1:2" x14ac:dyDescent="0.25">
      <c r="A5" s="3" t="s">
        <v>30</v>
      </c>
      <c r="B5" s="5">
        <v>2.8000000000000001E-2</v>
      </c>
    </row>
    <row r="6" spans="1:2" x14ac:dyDescent="0.25">
      <c r="A6" s="3" t="s">
        <v>31</v>
      </c>
      <c r="B6" s="3">
        <v>45</v>
      </c>
    </row>
    <row r="7" spans="1:2" x14ac:dyDescent="0.25">
      <c r="A7" s="3" t="s">
        <v>32</v>
      </c>
      <c r="B7" s="5">
        <v>0.32800000000000001</v>
      </c>
    </row>
    <row r="8" spans="1:2" x14ac:dyDescent="0.25">
      <c r="A8" s="3" t="s">
        <v>33</v>
      </c>
      <c r="B8" s="5">
        <v>30.968</v>
      </c>
    </row>
    <row r="9" spans="1:2" x14ac:dyDescent="0.25">
      <c r="A9" s="3" t="s">
        <v>34</v>
      </c>
      <c r="B9" s="5">
        <v>0.49199999999999999</v>
      </c>
    </row>
  </sheetData>
  <autoFilter ref="A3:B9" xr:uid="{00000000-0009-0000-0000-000003000000}"/>
  <mergeCells count="2">
    <mergeCell ref="A2:B2"/>
    <mergeCell ref="A1:B1"/>
  </mergeCells>
  <pageMargins left="0.4" right="0.4" top="0.5" bottom="0.5" header="0.3" footer="0.3"/>
  <pageSetup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43"/>
  <sheetViews>
    <sheetView showGridLines="0" workbookViewId="0">
      <pane ySplit="3" topLeftCell="A4" activePane="bottomLeft" state="frozen"/>
      <selection pane="bottomLeft" activeCell="A2" sqref="A2:B2"/>
    </sheetView>
  </sheetViews>
  <sheetFormatPr baseColWidth="10" defaultColWidth="8.85546875" defaultRowHeight="15" x14ac:dyDescent="0.25"/>
  <cols>
    <col min="1" max="1" width="45" customWidth="1"/>
    <col min="2" max="2" width="21" customWidth="1"/>
  </cols>
  <sheetData>
    <row r="1" spans="1:2" ht="21" customHeight="1" x14ac:dyDescent="0.25">
      <c r="A1" s="12" t="s">
        <v>206</v>
      </c>
      <c r="B1" s="11"/>
    </row>
    <row r="2" spans="1:2" ht="18" customHeight="1" x14ac:dyDescent="0.25">
      <c r="A2" s="10" t="s">
        <v>207</v>
      </c>
      <c r="B2" s="11"/>
    </row>
    <row r="3" spans="1:2" ht="21" customHeight="1" x14ac:dyDescent="0.25">
      <c r="A3" s="2" t="s">
        <v>35</v>
      </c>
      <c r="B3" s="2" t="s">
        <v>36</v>
      </c>
    </row>
    <row r="4" spans="1:2" x14ac:dyDescent="0.25">
      <c r="A4" s="9" t="s">
        <v>37</v>
      </c>
      <c r="B4" s="3">
        <v>14</v>
      </c>
    </row>
    <row r="5" spans="1:2" x14ac:dyDescent="0.25">
      <c r="A5" s="9" t="s">
        <v>38</v>
      </c>
      <c r="B5" s="3">
        <v>12</v>
      </c>
    </row>
    <row r="6" spans="1:2" x14ac:dyDescent="0.25">
      <c r="A6" s="9" t="s">
        <v>39</v>
      </c>
      <c r="B6" s="3">
        <v>8</v>
      </c>
    </row>
    <row r="7" spans="1:2" x14ac:dyDescent="0.25">
      <c r="A7" s="9" t="s">
        <v>40</v>
      </c>
      <c r="B7" s="3">
        <v>6</v>
      </c>
    </row>
    <row r="8" spans="1:2" x14ac:dyDescent="0.25">
      <c r="A8" s="9" t="s">
        <v>41</v>
      </c>
      <c r="B8" s="3">
        <v>6</v>
      </c>
    </row>
    <row r="9" spans="1:2" x14ac:dyDescent="0.25">
      <c r="A9" s="9" t="s">
        <v>42</v>
      </c>
      <c r="B9" s="3">
        <v>6</v>
      </c>
    </row>
    <row r="10" spans="1:2" x14ac:dyDescent="0.25">
      <c r="A10" s="9" t="s">
        <v>43</v>
      </c>
      <c r="B10" s="3">
        <v>6</v>
      </c>
    </row>
    <row r="11" spans="1:2" x14ac:dyDescent="0.25">
      <c r="A11" s="9" t="s">
        <v>44</v>
      </c>
      <c r="B11" s="3">
        <v>5</v>
      </c>
    </row>
    <row r="12" spans="1:2" x14ac:dyDescent="0.25">
      <c r="A12" s="9" t="s">
        <v>45</v>
      </c>
      <c r="B12" s="3">
        <v>5</v>
      </c>
    </row>
    <row r="13" spans="1:2" x14ac:dyDescent="0.25">
      <c r="A13" s="9" t="s">
        <v>46</v>
      </c>
      <c r="B13" s="3">
        <v>5</v>
      </c>
    </row>
    <row r="14" spans="1:2" x14ac:dyDescent="0.25">
      <c r="A14" s="9" t="s">
        <v>47</v>
      </c>
      <c r="B14" s="3">
        <v>3</v>
      </c>
    </row>
    <row r="15" spans="1:2" x14ac:dyDescent="0.25">
      <c r="A15" s="9" t="s">
        <v>48</v>
      </c>
      <c r="B15" s="3">
        <v>3</v>
      </c>
    </row>
    <row r="16" spans="1:2" x14ac:dyDescent="0.25">
      <c r="A16" s="9" t="s">
        <v>49</v>
      </c>
      <c r="B16" s="3">
        <v>3</v>
      </c>
    </row>
    <row r="17" spans="1:2" x14ac:dyDescent="0.25">
      <c r="A17" s="9" t="s">
        <v>50</v>
      </c>
      <c r="B17" s="3">
        <v>3</v>
      </c>
    </row>
    <row r="18" spans="1:2" x14ac:dyDescent="0.25">
      <c r="A18" s="9" t="s">
        <v>51</v>
      </c>
      <c r="B18" s="3">
        <v>3</v>
      </c>
    </row>
    <row r="19" spans="1:2" x14ac:dyDescent="0.25">
      <c r="A19" s="9" t="s">
        <v>52</v>
      </c>
      <c r="B19" s="3">
        <v>3</v>
      </c>
    </row>
    <row r="20" spans="1:2" x14ac:dyDescent="0.25">
      <c r="A20" s="9" t="s">
        <v>53</v>
      </c>
      <c r="B20" s="3">
        <v>3</v>
      </c>
    </row>
    <row r="21" spans="1:2" x14ac:dyDescent="0.25">
      <c r="A21" s="9" t="s">
        <v>54</v>
      </c>
      <c r="B21" s="3">
        <v>3</v>
      </c>
    </row>
    <row r="22" spans="1:2" x14ac:dyDescent="0.25">
      <c r="A22" s="9" t="s">
        <v>55</v>
      </c>
      <c r="B22" s="3">
        <v>2</v>
      </c>
    </row>
    <row r="23" spans="1:2" x14ac:dyDescent="0.25">
      <c r="A23" s="9" t="s">
        <v>56</v>
      </c>
      <c r="B23" s="3">
        <v>2</v>
      </c>
    </row>
    <row r="24" spans="1:2" x14ac:dyDescent="0.25">
      <c r="A24" s="9" t="s">
        <v>57</v>
      </c>
      <c r="B24" s="3">
        <v>2</v>
      </c>
    </row>
    <row r="25" spans="1:2" x14ac:dyDescent="0.25">
      <c r="A25" s="9" t="s">
        <v>58</v>
      </c>
      <c r="B25" s="3">
        <v>2</v>
      </c>
    </row>
    <row r="26" spans="1:2" x14ac:dyDescent="0.25">
      <c r="A26" s="9" t="s">
        <v>59</v>
      </c>
      <c r="B26" s="3">
        <v>2</v>
      </c>
    </row>
    <row r="27" spans="1:2" x14ac:dyDescent="0.25">
      <c r="A27" s="9" t="s">
        <v>60</v>
      </c>
      <c r="B27" s="3">
        <v>1</v>
      </c>
    </row>
    <row r="28" spans="1:2" x14ac:dyDescent="0.25">
      <c r="A28" s="9" t="s">
        <v>61</v>
      </c>
      <c r="B28" s="3">
        <v>1</v>
      </c>
    </row>
    <row r="29" spans="1:2" x14ac:dyDescent="0.25">
      <c r="A29" s="9" t="s">
        <v>62</v>
      </c>
      <c r="B29" s="3">
        <v>1</v>
      </c>
    </row>
    <row r="30" spans="1:2" x14ac:dyDescent="0.25">
      <c r="A30" s="9" t="s">
        <v>63</v>
      </c>
      <c r="B30" s="3">
        <v>1</v>
      </c>
    </row>
    <row r="31" spans="1:2" x14ac:dyDescent="0.25">
      <c r="A31" s="9" t="s">
        <v>64</v>
      </c>
      <c r="B31" s="3">
        <v>1</v>
      </c>
    </row>
    <row r="32" spans="1:2" x14ac:dyDescent="0.25">
      <c r="A32" s="9" t="s">
        <v>65</v>
      </c>
      <c r="B32" s="3">
        <v>1</v>
      </c>
    </row>
    <row r="33" spans="1:2" x14ac:dyDescent="0.25">
      <c r="A33" s="9" t="s">
        <v>66</v>
      </c>
      <c r="B33" s="3">
        <v>1</v>
      </c>
    </row>
    <row r="34" spans="1:2" x14ac:dyDescent="0.25">
      <c r="A34" s="9" t="s">
        <v>67</v>
      </c>
      <c r="B34" s="3">
        <v>1</v>
      </c>
    </row>
    <row r="35" spans="1:2" x14ac:dyDescent="0.25">
      <c r="A35" s="9" t="s">
        <v>68</v>
      </c>
      <c r="B35" s="3">
        <v>1</v>
      </c>
    </row>
    <row r="36" spans="1:2" x14ac:dyDescent="0.25">
      <c r="A36" s="9" t="s">
        <v>69</v>
      </c>
      <c r="B36" s="3">
        <v>1</v>
      </c>
    </row>
    <row r="37" spans="1:2" x14ac:dyDescent="0.25">
      <c r="A37" s="9" t="s">
        <v>70</v>
      </c>
      <c r="B37" s="3">
        <v>1</v>
      </c>
    </row>
    <row r="38" spans="1:2" x14ac:dyDescent="0.25">
      <c r="A38" s="9" t="s">
        <v>71</v>
      </c>
      <c r="B38" s="3">
        <v>1</v>
      </c>
    </row>
    <row r="39" spans="1:2" x14ac:dyDescent="0.25">
      <c r="A39" s="9" t="s">
        <v>72</v>
      </c>
      <c r="B39" s="3">
        <v>1</v>
      </c>
    </row>
    <row r="40" spans="1:2" x14ac:dyDescent="0.25">
      <c r="A40" s="9" t="s">
        <v>73</v>
      </c>
      <c r="B40" s="3">
        <v>1</v>
      </c>
    </row>
    <row r="41" spans="1:2" x14ac:dyDescent="0.25">
      <c r="A41" s="9" t="s">
        <v>74</v>
      </c>
      <c r="B41" s="3">
        <v>1</v>
      </c>
    </row>
    <row r="42" spans="1:2" x14ac:dyDescent="0.25">
      <c r="A42" s="9" t="s">
        <v>75</v>
      </c>
      <c r="B42" s="3">
        <v>1</v>
      </c>
    </row>
    <row r="43" spans="1:2" x14ac:dyDescent="0.25">
      <c r="A43" s="9" t="s">
        <v>76</v>
      </c>
      <c r="B43" s="3">
        <v>1</v>
      </c>
    </row>
  </sheetData>
  <autoFilter ref="A3:B43" xr:uid="{00000000-0009-0000-0000-000004000000}"/>
  <mergeCells count="2">
    <mergeCell ref="A2:B2"/>
    <mergeCell ref="A1:B1"/>
  </mergeCells>
  <pageMargins left="0.4" right="0.4" top="0.5" bottom="0.5" header="0.3" footer="0.3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29"/>
  <sheetViews>
    <sheetView showGridLines="0" workbookViewId="0">
      <pane ySplit="3" topLeftCell="A16" activePane="bottomLeft" state="frozen"/>
      <selection pane="bottomLeft" sqref="A1:B1"/>
    </sheetView>
  </sheetViews>
  <sheetFormatPr baseColWidth="10" defaultColWidth="8.85546875" defaultRowHeight="15" x14ac:dyDescent="0.25"/>
  <cols>
    <col min="1" max="1" width="45" customWidth="1"/>
    <col min="2" max="2" width="21" customWidth="1"/>
  </cols>
  <sheetData>
    <row r="1" spans="1:2" ht="18.75" customHeight="1" x14ac:dyDescent="0.25">
      <c r="A1" s="12" t="s">
        <v>208</v>
      </c>
      <c r="B1" s="11"/>
    </row>
    <row r="2" spans="1:2" ht="14.25" customHeight="1" x14ac:dyDescent="0.25">
      <c r="A2" s="10" t="s">
        <v>209</v>
      </c>
      <c r="B2" s="13"/>
    </row>
    <row r="3" spans="1:2" ht="30" customHeight="1" x14ac:dyDescent="0.25">
      <c r="A3" s="2" t="s">
        <v>77</v>
      </c>
      <c r="B3" s="2" t="s">
        <v>36</v>
      </c>
    </row>
    <row r="4" spans="1:2" x14ac:dyDescent="0.25">
      <c r="A4" s="3" t="s">
        <v>78</v>
      </c>
      <c r="B4" s="3">
        <v>20</v>
      </c>
    </row>
    <row r="5" spans="1:2" x14ac:dyDescent="0.25">
      <c r="A5" s="3" t="s">
        <v>79</v>
      </c>
      <c r="B5" s="3">
        <v>15</v>
      </c>
    </row>
    <row r="6" spans="1:2" x14ac:dyDescent="0.25">
      <c r="A6" s="3" t="s">
        <v>80</v>
      </c>
      <c r="B6" s="3">
        <v>12</v>
      </c>
    </row>
    <row r="7" spans="1:2" x14ac:dyDescent="0.25">
      <c r="A7" s="3" t="s">
        <v>81</v>
      </c>
      <c r="B7" s="3">
        <v>9</v>
      </c>
    </row>
    <row r="8" spans="1:2" x14ac:dyDescent="0.25">
      <c r="A8" s="3" t="s">
        <v>82</v>
      </c>
      <c r="B8" s="3">
        <v>8</v>
      </c>
    </row>
    <row r="9" spans="1:2" x14ac:dyDescent="0.25">
      <c r="A9" s="3" t="s">
        <v>83</v>
      </c>
      <c r="B9" s="3">
        <v>7</v>
      </c>
    </row>
    <row r="10" spans="1:2" x14ac:dyDescent="0.25">
      <c r="A10" s="3" t="s">
        <v>84</v>
      </c>
      <c r="B10" s="3">
        <v>6</v>
      </c>
    </row>
    <row r="11" spans="1:2" x14ac:dyDescent="0.25">
      <c r="A11" s="3" t="s">
        <v>85</v>
      </c>
      <c r="B11" s="3">
        <v>5</v>
      </c>
    </row>
    <row r="12" spans="1:2" x14ac:dyDescent="0.25">
      <c r="A12" s="3" t="s">
        <v>86</v>
      </c>
      <c r="B12" s="3">
        <v>5</v>
      </c>
    </row>
    <row r="13" spans="1:2" x14ac:dyDescent="0.25">
      <c r="A13" s="3" t="s">
        <v>87</v>
      </c>
      <c r="B13" s="3">
        <v>5</v>
      </c>
    </row>
    <row r="14" spans="1:2" x14ac:dyDescent="0.25">
      <c r="A14" s="3" t="s">
        <v>88</v>
      </c>
      <c r="B14" s="3">
        <v>3</v>
      </c>
    </row>
    <row r="15" spans="1:2" x14ac:dyDescent="0.25">
      <c r="A15" s="3" t="s">
        <v>89</v>
      </c>
      <c r="B15" s="3">
        <v>3</v>
      </c>
    </row>
    <row r="16" spans="1:2" x14ac:dyDescent="0.25">
      <c r="A16" s="3" t="s">
        <v>90</v>
      </c>
      <c r="B16" s="3">
        <v>3</v>
      </c>
    </row>
    <row r="17" spans="1:2" x14ac:dyDescent="0.25">
      <c r="A17" s="3" t="s">
        <v>91</v>
      </c>
      <c r="B17" s="3">
        <v>3</v>
      </c>
    </row>
    <row r="18" spans="1:2" x14ac:dyDescent="0.25">
      <c r="A18" s="3" t="s">
        <v>92</v>
      </c>
      <c r="B18" s="3">
        <v>3</v>
      </c>
    </row>
    <row r="19" spans="1:2" x14ac:dyDescent="0.25">
      <c r="A19" s="3" t="s">
        <v>93</v>
      </c>
      <c r="B19" s="3">
        <v>3</v>
      </c>
    </row>
    <row r="20" spans="1:2" x14ac:dyDescent="0.25">
      <c r="A20" s="3" t="s">
        <v>94</v>
      </c>
      <c r="B20" s="3">
        <v>3</v>
      </c>
    </row>
    <row r="21" spans="1:2" x14ac:dyDescent="0.25">
      <c r="A21" s="3" t="s">
        <v>95</v>
      </c>
      <c r="B21" s="3">
        <v>2</v>
      </c>
    </row>
    <row r="22" spans="1:2" x14ac:dyDescent="0.25">
      <c r="A22" s="3" t="s">
        <v>96</v>
      </c>
      <c r="B22" s="3">
        <v>1</v>
      </c>
    </row>
    <row r="23" spans="1:2" x14ac:dyDescent="0.25">
      <c r="A23" s="3" t="s">
        <v>97</v>
      </c>
      <c r="B23" s="3">
        <v>1</v>
      </c>
    </row>
    <row r="24" spans="1:2" x14ac:dyDescent="0.25">
      <c r="A24" s="3" t="s">
        <v>98</v>
      </c>
      <c r="B24" s="3">
        <v>1</v>
      </c>
    </row>
    <row r="25" spans="1:2" x14ac:dyDescent="0.25">
      <c r="A25" s="3" t="s">
        <v>99</v>
      </c>
      <c r="B25" s="3">
        <v>1</v>
      </c>
    </row>
    <row r="26" spans="1:2" x14ac:dyDescent="0.25">
      <c r="A26" s="3" t="s">
        <v>100</v>
      </c>
      <c r="B26" s="3">
        <v>1</v>
      </c>
    </row>
    <row r="27" spans="1:2" x14ac:dyDescent="0.25">
      <c r="A27" s="3" t="s">
        <v>101</v>
      </c>
      <c r="B27" s="3">
        <v>1</v>
      </c>
    </row>
    <row r="28" spans="1:2" x14ac:dyDescent="0.25">
      <c r="A28" s="3" t="s">
        <v>102</v>
      </c>
      <c r="B28" s="3">
        <v>1</v>
      </c>
    </row>
    <row r="29" spans="1:2" x14ac:dyDescent="0.25">
      <c r="A29" s="3" t="s">
        <v>103</v>
      </c>
      <c r="B29" s="3">
        <v>1</v>
      </c>
    </row>
  </sheetData>
  <autoFilter ref="A3:B29" xr:uid="{00000000-0009-0000-0000-000005000000}"/>
  <mergeCells count="2">
    <mergeCell ref="A2:B2"/>
    <mergeCell ref="A1:B1"/>
  </mergeCells>
  <pageMargins left="0.4" right="0.4" top="0.5" bottom="0.5" header="0.3" footer="0.3"/>
  <pageSetup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B28"/>
  <sheetViews>
    <sheetView showGridLines="0" workbookViewId="0">
      <pane ySplit="3" topLeftCell="A25" activePane="bottomLeft" state="frozen"/>
      <selection pane="bottomLeft" sqref="A1:B1"/>
    </sheetView>
  </sheetViews>
  <sheetFormatPr baseColWidth="10" defaultColWidth="8.85546875" defaultRowHeight="15" x14ac:dyDescent="0.25"/>
  <cols>
    <col min="1" max="1" width="45" customWidth="1"/>
    <col min="2" max="2" width="17" customWidth="1"/>
  </cols>
  <sheetData>
    <row r="1" spans="1:2" ht="21.75" customHeight="1" x14ac:dyDescent="0.25">
      <c r="A1" s="12" t="s">
        <v>210</v>
      </c>
      <c r="B1" s="11"/>
    </row>
    <row r="2" spans="1:2" ht="15.75" customHeight="1" x14ac:dyDescent="0.25">
      <c r="A2" s="10" t="s">
        <v>211</v>
      </c>
      <c r="B2" s="13"/>
    </row>
    <row r="3" spans="1:2" ht="30" customHeight="1" x14ac:dyDescent="0.25">
      <c r="A3" s="2" t="s">
        <v>35</v>
      </c>
      <c r="B3" s="2" t="s">
        <v>104</v>
      </c>
    </row>
    <row r="4" spans="1:2" x14ac:dyDescent="0.25">
      <c r="A4" s="9" t="s">
        <v>38</v>
      </c>
      <c r="B4" s="3">
        <v>635</v>
      </c>
    </row>
    <row r="5" spans="1:2" x14ac:dyDescent="0.25">
      <c r="A5" s="9" t="s">
        <v>41</v>
      </c>
      <c r="B5" s="3">
        <v>342</v>
      </c>
    </row>
    <row r="6" spans="1:2" x14ac:dyDescent="0.25">
      <c r="A6" s="9" t="s">
        <v>46</v>
      </c>
      <c r="B6" s="3">
        <v>176</v>
      </c>
    </row>
    <row r="7" spans="1:2" x14ac:dyDescent="0.25">
      <c r="A7" s="9" t="s">
        <v>42</v>
      </c>
      <c r="B7" s="3">
        <v>147</v>
      </c>
    </row>
    <row r="8" spans="1:2" x14ac:dyDescent="0.25">
      <c r="A8" s="9" t="s">
        <v>44</v>
      </c>
      <c r="B8" s="3">
        <v>134</v>
      </c>
    </row>
    <row r="9" spans="1:2" x14ac:dyDescent="0.25">
      <c r="A9" s="9" t="s">
        <v>55</v>
      </c>
      <c r="B9" s="3">
        <v>112</v>
      </c>
    </row>
    <row r="10" spans="1:2" x14ac:dyDescent="0.25">
      <c r="A10" s="9" t="s">
        <v>56</v>
      </c>
      <c r="B10" s="3">
        <v>111</v>
      </c>
    </row>
    <row r="11" spans="1:2" x14ac:dyDescent="0.25">
      <c r="A11" s="9" t="s">
        <v>59</v>
      </c>
      <c r="B11" s="3">
        <v>107</v>
      </c>
    </row>
    <row r="12" spans="1:2" x14ac:dyDescent="0.25">
      <c r="A12" s="9" t="s">
        <v>45</v>
      </c>
      <c r="B12" s="3">
        <v>99</v>
      </c>
    </row>
    <row r="13" spans="1:2" x14ac:dyDescent="0.25">
      <c r="A13" s="9" t="s">
        <v>71</v>
      </c>
      <c r="B13" s="3">
        <v>94</v>
      </c>
    </row>
    <row r="14" spans="1:2" x14ac:dyDescent="0.25">
      <c r="A14" s="9" t="s">
        <v>105</v>
      </c>
      <c r="B14" s="3">
        <v>81</v>
      </c>
    </row>
    <row r="15" spans="1:2" x14ac:dyDescent="0.25">
      <c r="A15" s="9" t="s">
        <v>68</v>
      </c>
      <c r="B15" s="3">
        <v>80</v>
      </c>
    </row>
    <row r="16" spans="1:2" x14ac:dyDescent="0.25">
      <c r="A16" s="9" t="s">
        <v>37</v>
      </c>
      <c r="B16" s="3">
        <v>78</v>
      </c>
    </row>
    <row r="17" spans="1:2" x14ac:dyDescent="0.25">
      <c r="A17" s="9" t="s">
        <v>64</v>
      </c>
      <c r="B17" s="3">
        <v>62</v>
      </c>
    </row>
    <row r="18" spans="1:2" x14ac:dyDescent="0.25">
      <c r="A18" s="9" t="s">
        <v>39</v>
      </c>
      <c r="B18" s="3">
        <v>62</v>
      </c>
    </row>
    <row r="19" spans="1:2" x14ac:dyDescent="0.25">
      <c r="A19" s="9" t="s">
        <v>40</v>
      </c>
      <c r="B19" s="3">
        <v>64</v>
      </c>
    </row>
    <row r="20" spans="1:2" x14ac:dyDescent="0.25">
      <c r="A20" s="9" t="s">
        <v>58</v>
      </c>
      <c r="B20" s="3">
        <v>61</v>
      </c>
    </row>
    <row r="21" spans="1:2" x14ac:dyDescent="0.25">
      <c r="A21" s="9" t="s">
        <v>43</v>
      </c>
      <c r="B21" s="3">
        <v>55</v>
      </c>
    </row>
    <row r="22" spans="1:2" x14ac:dyDescent="0.25">
      <c r="A22" s="9" t="s">
        <v>62</v>
      </c>
      <c r="B22" s="3">
        <v>55</v>
      </c>
    </row>
    <row r="23" spans="1:2" x14ac:dyDescent="0.25">
      <c r="A23" s="9" t="s">
        <v>47</v>
      </c>
      <c r="B23" s="3">
        <v>49</v>
      </c>
    </row>
    <row r="24" spans="1:2" x14ac:dyDescent="0.25">
      <c r="A24" s="9" t="s">
        <v>75</v>
      </c>
      <c r="B24" s="3">
        <v>47</v>
      </c>
    </row>
    <row r="25" spans="1:2" x14ac:dyDescent="0.25">
      <c r="A25" s="9" t="s">
        <v>49</v>
      </c>
      <c r="B25" s="3">
        <v>46</v>
      </c>
    </row>
    <row r="26" spans="1:2" x14ac:dyDescent="0.25">
      <c r="A26" s="9" t="s">
        <v>52</v>
      </c>
      <c r="B26" s="3">
        <v>38</v>
      </c>
    </row>
    <row r="27" spans="1:2" x14ac:dyDescent="0.25">
      <c r="A27" s="9" t="s">
        <v>106</v>
      </c>
      <c r="B27" s="3">
        <v>36</v>
      </c>
    </row>
    <row r="28" spans="1:2" x14ac:dyDescent="0.25">
      <c r="A28" s="9" t="s">
        <v>51</v>
      </c>
      <c r="B28" s="3">
        <v>32</v>
      </c>
    </row>
  </sheetData>
  <autoFilter ref="A3:B28" xr:uid="{00000000-0009-0000-0000-000006000000}"/>
  <mergeCells count="2">
    <mergeCell ref="A2:B2"/>
    <mergeCell ref="A1:B1"/>
  </mergeCells>
  <pageMargins left="0.4" right="0.4" top="0.5" bottom="0.5" header="0.3" footer="0.3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27"/>
  <sheetViews>
    <sheetView showGridLines="0" tabSelected="1" workbookViewId="0">
      <pane ySplit="3" topLeftCell="A22" activePane="bottomLeft" state="frozen"/>
      <selection pane="bottomLeft" activeCell="A31" sqref="A31"/>
    </sheetView>
  </sheetViews>
  <sheetFormatPr baseColWidth="10" defaultColWidth="8.85546875" defaultRowHeight="15" x14ac:dyDescent="0.25"/>
  <cols>
    <col min="1" max="1" width="45" customWidth="1"/>
    <col min="2" max="2" width="17" customWidth="1"/>
  </cols>
  <sheetData>
    <row r="1" spans="1:2" ht="21" customHeight="1" x14ac:dyDescent="0.25">
      <c r="A1" s="12" t="s">
        <v>212</v>
      </c>
      <c r="B1" s="11"/>
    </row>
    <row r="2" spans="1:2" ht="18.75" customHeight="1" x14ac:dyDescent="0.25">
      <c r="A2" s="10" t="s">
        <v>213</v>
      </c>
      <c r="B2" s="13"/>
    </row>
    <row r="3" spans="1:2" ht="30" customHeight="1" x14ac:dyDescent="0.25">
      <c r="A3" s="2" t="s">
        <v>77</v>
      </c>
      <c r="B3" s="2" t="s">
        <v>104</v>
      </c>
    </row>
    <row r="4" spans="1:2" x14ac:dyDescent="0.25">
      <c r="A4" s="3" t="s">
        <v>78</v>
      </c>
      <c r="B4" s="3">
        <v>748</v>
      </c>
    </row>
    <row r="5" spans="1:2" x14ac:dyDescent="0.25">
      <c r="A5" s="3" t="s">
        <v>80</v>
      </c>
      <c r="B5" s="3">
        <v>635</v>
      </c>
    </row>
    <row r="6" spans="1:2" x14ac:dyDescent="0.25">
      <c r="A6" s="3" t="s">
        <v>82</v>
      </c>
      <c r="B6" s="3">
        <v>261</v>
      </c>
    </row>
    <row r="7" spans="1:2" x14ac:dyDescent="0.25">
      <c r="A7" s="3" t="s">
        <v>83</v>
      </c>
      <c r="B7" s="3">
        <v>194</v>
      </c>
    </row>
    <row r="8" spans="1:2" x14ac:dyDescent="0.25">
      <c r="A8" s="3" t="s">
        <v>87</v>
      </c>
      <c r="B8" s="3">
        <v>176</v>
      </c>
    </row>
    <row r="9" spans="1:2" x14ac:dyDescent="0.25">
      <c r="A9" s="3" t="s">
        <v>85</v>
      </c>
      <c r="B9" s="3">
        <v>134</v>
      </c>
    </row>
    <row r="10" spans="1:2" x14ac:dyDescent="0.25">
      <c r="A10" s="3" t="s">
        <v>86</v>
      </c>
      <c r="B10" s="3">
        <v>99</v>
      </c>
    </row>
    <row r="11" spans="1:2" x14ac:dyDescent="0.25">
      <c r="A11" s="3" t="s">
        <v>90</v>
      </c>
      <c r="B11" s="3">
        <v>94</v>
      </c>
    </row>
    <row r="12" spans="1:2" x14ac:dyDescent="0.25">
      <c r="A12" s="3" t="s">
        <v>107</v>
      </c>
      <c r="B12" s="3">
        <v>81</v>
      </c>
    </row>
    <row r="13" spans="1:2" x14ac:dyDescent="0.25">
      <c r="A13" s="3" t="s">
        <v>108</v>
      </c>
      <c r="B13" s="3">
        <v>80</v>
      </c>
    </row>
    <row r="14" spans="1:2" x14ac:dyDescent="0.25">
      <c r="A14" s="3" t="s">
        <v>79</v>
      </c>
      <c r="B14" s="3">
        <v>80</v>
      </c>
    </row>
    <row r="15" spans="1:2" x14ac:dyDescent="0.25">
      <c r="A15" s="3" t="s">
        <v>81</v>
      </c>
      <c r="B15" s="3">
        <v>80</v>
      </c>
    </row>
    <row r="16" spans="1:2" x14ac:dyDescent="0.25">
      <c r="A16" s="3" t="s">
        <v>84</v>
      </c>
      <c r="B16" s="3">
        <v>64</v>
      </c>
    </row>
    <row r="17" spans="1:2" x14ac:dyDescent="0.25">
      <c r="A17" s="3" t="s">
        <v>88</v>
      </c>
      <c r="B17" s="3">
        <v>49</v>
      </c>
    </row>
    <row r="18" spans="1:2" x14ac:dyDescent="0.25">
      <c r="A18" s="3" t="s">
        <v>91</v>
      </c>
      <c r="B18" s="3">
        <v>38</v>
      </c>
    </row>
    <row r="19" spans="1:2" x14ac:dyDescent="0.25">
      <c r="A19" s="3" t="s">
        <v>102</v>
      </c>
      <c r="B19" s="3">
        <v>10</v>
      </c>
    </row>
    <row r="20" spans="1:2" x14ac:dyDescent="0.25">
      <c r="A20" s="3" t="s">
        <v>92</v>
      </c>
      <c r="B20" s="3">
        <v>8</v>
      </c>
    </row>
    <row r="21" spans="1:2" x14ac:dyDescent="0.25">
      <c r="A21" s="3" t="s">
        <v>103</v>
      </c>
      <c r="B21" s="3">
        <v>5</v>
      </c>
    </row>
    <row r="22" spans="1:2" x14ac:dyDescent="0.25">
      <c r="A22" s="3" t="s">
        <v>95</v>
      </c>
      <c r="B22" s="3">
        <v>5</v>
      </c>
    </row>
    <row r="23" spans="1:2" x14ac:dyDescent="0.25">
      <c r="A23" s="3" t="s">
        <v>101</v>
      </c>
      <c r="B23" s="3">
        <v>2</v>
      </c>
    </row>
    <row r="24" spans="1:2" x14ac:dyDescent="0.25">
      <c r="A24" s="3" t="s">
        <v>97</v>
      </c>
      <c r="B24" s="3">
        <v>1</v>
      </c>
    </row>
    <row r="25" spans="1:2" x14ac:dyDescent="0.25">
      <c r="A25" s="3" t="s">
        <v>109</v>
      </c>
      <c r="B25" s="3">
        <v>1</v>
      </c>
    </row>
    <row r="26" spans="1:2" x14ac:dyDescent="0.25">
      <c r="A26" s="3" t="s">
        <v>98</v>
      </c>
      <c r="B26" s="3">
        <v>1</v>
      </c>
    </row>
    <row r="27" spans="1:2" x14ac:dyDescent="0.25">
      <c r="A27" s="3" t="s">
        <v>99</v>
      </c>
      <c r="B27" s="3">
        <v>1</v>
      </c>
    </row>
  </sheetData>
  <autoFilter ref="A3:B27" xr:uid="{00000000-0009-0000-0000-000007000000}"/>
  <mergeCells count="2">
    <mergeCell ref="A2:B2"/>
    <mergeCell ref="A1:B1"/>
  </mergeCells>
  <pageMargins left="0.4" right="0.4" top="0.5" bottom="0.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MST1_Ocurrencias_sustrato</vt:lpstr>
      <vt:lpstr>MST2_Diversidad_alfa</vt:lpstr>
      <vt:lpstr>MST3_IVI_componentes</vt:lpstr>
      <vt:lpstr>MST4_Diversidad_beta</vt:lpstr>
      <vt:lpstr>MST5_Generos_registros</vt:lpstr>
      <vt:lpstr>MST6_Familias_registros</vt:lpstr>
      <vt:lpstr>MST7_Generos_cobertura</vt:lpstr>
      <vt:lpstr>MST8_Familias_cobertura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Vanessa Nielsen</cp:lastModifiedBy>
  <dcterms:created xsi:type="dcterms:W3CDTF">2026-07-04T02:15:52Z</dcterms:created>
  <dcterms:modified xsi:type="dcterms:W3CDTF">2026-08-12T16:56:15Z</dcterms:modified>
</cp:coreProperties>
</file>